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6" yWindow="60" windowWidth="29604" windowHeight="13248"/>
  </bookViews>
  <sheets>
    <sheet name="Fidélité" sheetId="1" r:id="rId1"/>
    <sheet name="Etalonnage" sheetId="2" r:id="rId2"/>
  </sheets>
  <definedNames>
    <definedName name="b_0">Etalonnage!$N$19</definedName>
    <definedName name="b_1">Etalonnage!$M$19</definedName>
    <definedName name="Classes">Fidélité!$G$16:$G$25</definedName>
    <definedName name="EMT">Etalonnage!$F$7</definedName>
    <definedName name="N">Etalonnage!$B$11:$H$11</definedName>
    <definedName name="Nserie1">Fidélité!$B$4:$B$303</definedName>
    <definedName name="Nserie2">Fidélité!$D$4:$D$303</definedName>
    <definedName name="q_th">Etalonnage!$F$12</definedName>
    <definedName name="S_ey">Etalonnage!$N$21</definedName>
    <definedName name="Som_var">Etalonnage!$O$36</definedName>
    <definedName name="t_95">Etalonnage!$O$28</definedName>
    <definedName name="Tension_ref">Etalonnage!$B$10:$H$10</definedName>
    <definedName name="Vserie1">Fidélité!$C$3:$C$303</definedName>
    <definedName name="Vserie2">Fidélité!$E$3:$E$303</definedName>
    <definedName name="_xlnm.Print_Area" localSheetId="1">Etalonnage!$A$1:$Q$37</definedName>
    <definedName name="_xlnm.Print_Area" localSheetId="0">Fidélité!$F$1:$L$48</definedName>
  </definedNames>
  <calcPr calcId="145621"/>
</workbook>
</file>

<file path=xl/calcChain.xml><?xml version="1.0" encoding="utf-8"?>
<calcChain xmlns="http://schemas.openxmlformats.org/spreadsheetml/2006/main">
  <c r="D1" i="2" l="1"/>
  <c r="F16" i="2"/>
  <c r="E16" i="2" l="1"/>
  <c r="D16" i="2"/>
  <c r="C16" i="2"/>
  <c r="H16" i="2"/>
  <c r="G16" i="2"/>
  <c r="B16" i="2"/>
  <c r="O35" i="2"/>
  <c r="O34" i="2"/>
  <c r="O33" i="2"/>
  <c r="O32" i="2"/>
  <c r="O28" i="2"/>
  <c r="O36" i="2" l="1"/>
  <c r="N36" i="2" s="1"/>
  <c r="L36" i="2" s="1"/>
  <c r="H17" i="2"/>
  <c r="M29" i="2"/>
  <c r="F17" i="2" l="1"/>
  <c r="L37" i="2"/>
  <c r="P35" i="2"/>
  <c r="P34" i="2"/>
  <c r="P33" i="2"/>
  <c r="P32" i="2"/>
  <c r="M27" i="2"/>
  <c r="M26" i="2"/>
  <c r="O26" i="2"/>
  <c r="H21" i="2" l="1"/>
  <c r="G21" i="2"/>
  <c r="F21" i="2"/>
  <c r="E21" i="2"/>
  <c r="D21" i="2"/>
  <c r="C21" i="2"/>
  <c r="B21" i="2"/>
  <c r="O301" i="1" l="1"/>
  <c r="N301" i="1"/>
  <c r="O300" i="1"/>
  <c r="N299" i="1"/>
  <c r="O295" i="1"/>
  <c r="N295" i="1"/>
  <c r="O294" i="1"/>
  <c r="N294" i="1"/>
  <c r="N293" i="1"/>
  <c r="O289" i="1"/>
  <c r="N289" i="1"/>
  <c r="O288" i="1"/>
  <c r="N288" i="1"/>
  <c r="O287" i="1"/>
  <c r="N287" i="1"/>
  <c r="O283" i="1"/>
  <c r="N283" i="1"/>
  <c r="O282" i="1"/>
  <c r="N282" i="1"/>
  <c r="O281" i="1"/>
  <c r="N281" i="1"/>
  <c r="O277" i="1"/>
  <c r="N277" i="1"/>
  <c r="O276" i="1"/>
  <c r="N276" i="1"/>
  <c r="O275" i="1"/>
  <c r="N275" i="1"/>
  <c r="O271" i="1"/>
  <c r="N271" i="1"/>
  <c r="O270" i="1"/>
  <c r="N270" i="1"/>
  <c r="O269" i="1"/>
  <c r="N269" i="1"/>
  <c r="O265" i="1"/>
  <c r="N265" i="1"/>
  <c r="O264" i="1"/>
  <c r="N264" i="1"/>
  <c r="O263" i="1"/>
  <c r="N263" i="1"/>
  <c r="O259" i="1"/>
  <c r="N259" i="1"/>
  <c r="O258" i="1"/>
  <c r="N258" i="1"/>
  <c r="O257" i="1"/>
  <c r="N257" i="1"/>
  <c r="O253" i="1"/>
  <c r="N253" i="1"/>
  <c r="O252" i="1"/>
  <c r="N252" i="1"/>
  <c r="O251" i="1"/>
  <c r="N251" i="1"/>
  <c r="O247" i="1"/>
  <c r="N247" i="1"/>
  <c r="O246" i="1"/>
  <c r="N246" i="1"/>
  <c r="O245" i="1"/>
  <c r="N245" i="1"/>
  <c r="O241" i="1"/>
  <c r="N241" i="1"/>
  <c r="O240" i="1"/>
  <c r="N240" i="1"/>
  <c r="O239" i="1"/>
  <c r="N239" i="1"/>
  <c r="O235" i="1"/>
  <c r="N235" i="1"/>
  <c r="O234" i="1"/>
  <c r="N234" i="1"/>
  <c r="O233" i="1"/>
  <c r="N233" i="1"/>
  <c r="O229" i="1"/>
  <c r="N229" i="1"/>
  <c r="O228" i="1"/>
  <c r="N228" i="1"/>
  <c r="O227" i="1"/>
  <c r="N227" i="1"/>
  <c r="O223" i="1"/>
  <c r="N223" i="1"/>
  <c r="O222" i="1"/>
  <c r="N222" i="1"/>
  <c r="O221" i="1"/>
  <c r="N221" i="1"/>
  <c r="O217" i="1"/>
  <c r="N217" i="1"/>
  <c r="O216" i="1"/>
  <c r="N216" i="1"/>
  <c r="O215" i="1"/>
  <c r="N215" i="1"/>
  <c r="O211" i="1"/>
  <c r="N211" i="1"/>
  <c r="O210" i="1"/>
  <c r="N210" i="1"/>
  <c r="O209" i="1"/>
  <c r="N209" i="1"/>
  <c r="O205" i="1"/>
  <c r="N205" i="1"/>
  <c r="O204" i="1"/>
  <c r="N204" i="1"/>
  <c r="O203" i="1"/>
  <c r="N203" i="1"/>
  <c r="O199" i="1"/>
  <c r="N199" i="1"/>
  <c r="O198" i="1"/>
  <c r="N198" i="1"/>
  <c r="O197" i="1"/>
  <c r="N197" i="1"/>
  <c r="O193" i="1"/>
  <c r="N193" i="1"/>
  <c r="O192" i="1"/>
  <c r="N192" i="1"/>
  <c r="O191" i="1"/>
  <c r="N191" i="1"/>
  <c r="O187" i="1"/>
  <c r="N187" i="1"/>
  <c r="O186" i="1"/>
  <c r="N186" i="1"/>
  <c r="O185" i="1"/>
  <c r="N185" i="1"/>
  <c r="O181" i="1"/>
  <c r="N181" i="1"/>
  <c r="O180" i="1"/>
  <c r="N180" i="1"/>
  <c r="O179" i="1"/>
  <c r="N179" i="1"/>
  <c r="O175" i="1"/>
  <c r="N175" i="1"/>
  <c r="O174" i="1"/>
  <c r="N174" i="1"/>
  <c r="O173" i="1"/>
  <c r="N173" i="1"/>
  <c r="O169" i="1"/>
  <c r="N169" i="1"/>
  <c r="O168" i="1"/>
  <c r="N168" i="1"/>
  <c r="O167" i="1"/>
  <c r="N167" i="1"/>
  <c r="O163" i="1"/>
  <c r="N163" i="1"/>
  <c r="O162" i="1"/>
  <c r="N162" i="1"/>
  <c r="O161" i="1"/>
  <c r="N161" i="1"/>
  <c r="O157" i="1"/>
  <c r="N157" i="1"/>
  <c r="O156" i="1"/>
  <c r="N156" i="1"/>
  <c r="O155" i="1"/>
  <c r="N155" i="1"/>
  <c r="O151" i="1"/>
  <c r="N151" i="1"/>
  <c r="O150" i="1"/>
  <c r="N150" i="1"/>
  <c r="O149" i="1"/>
  <c r="N149" i="1"/>
  <c r="O145" i="1"/>
  <c r="N145" i="1"/>
  <c r="O144" i="1"/>
  <c r="N144" i="1"/>
  <c r="O143" i="1"/>
  <c r="N143" i="1"/>
  <c r="O139" i="1"/>
  <c r="N139" i="1"/>
  <c r="O138" i="1"/>
  <c r="N138" i="1"/>
  <c r="O137" i="1"/>
  <c r="N137" i="1"/>
  <c r="O133" i="1"/>
  <c r="N133" i="1"/>
  <c r="O132" i="1"/>
  <c r="N132" i="1"/>
  <c r="O131" i="1"/>
  <c r="N131" i="1"/>
  <c r="O127" i="1"/>
  <c r="N127" i="1"/>
  <c r="O126" i="1"/>
  <c r="N126" i="1"/>
  <c r="O125" i="1"/>
  <c r="N125" i="1"/>
  <c r="O121" i="1"/>
  <c r="N121" i="1"/>
  <c r="O120" i="1"/>
  <c r="N120" i="1"/>
  <c r="O119" i="1"/>
  <c r="N119" i="1"/>
  <c r="N116" i="1"/>
  <c r="O115" i="1"/>
  <c r="N115" i="1"/>
  <c r="O114" i="1"/>
  <c r="N114" i="1"/>
  <c r="O113" i="1"/>
  <c r="N113" i="1"/>
  <c r="N110" i="1"/>
  <c r="O109" i="1"/>
  <c r="N109" i="1"/>
  <c r="O108" i="1"/>
  <c r="N108" i="1"/>
  <c r="O107" i="1"/>
  <c r="N107" i="1"/>
  <c r="N104" i="1"/>
  <c r="O103" i="1"/>
  <c r="N103" i="1"/>
  <c r="O102" i="1"/>
  <c r="N102" i="1"/>
  <c r="O101" i="1"/>
  <c r="N101" i="1"/>
  <c r="N98" i="1"/>
  <c r="O97" i="1"/>
  <c r="N97" i="1"/>
  <c r="O96" i="1"/>
  <c r="N96" i="1"/>
  <c r="O95" i="1"/>
  <c r="N95" i="1"/>
  <c r="N92" i="1"/>
  <c r="O91" i="1"/>
  <c r="N91" i="1"/>
  <c r="O90" i="1"/>
  <c r="N90" i="1"/>
  <c r="O89" i="1"/>
  <c r="N89" i="1"/>
  <c r="N86" i="1"/>
  <c r="O85" i="1"/>
  <c r="N85" i="1"/>
  <c r="O84" i="1"/>
  <c r="N84" i="1"/>
  <c r="O83" i="1"/>
  <c r="N83" i="1"/>
  <c r="N80" i="1"/>
  <c r="O79" i="1"/>
  <c r="N79" i="1"/>
  <c r="O78" i="1"/>
  <c r="N78" i="1"/>
  <c r="O77" i="1"/>
  <c r="N77" i="1"/>
  <c r="N74" i="1"/>
  <c r="O73" i="1"/>
  <c r="N73" i="1"/>
  <c r="O72" i="1"/>
  <c r="N72" i="1"/>
  <c r="O71" i="1"/>
  <c r="N71" i="1"/>
  <c r="N68" i="1"/>
  <c r="O67" i="1"/>
  <c r="N67" i="1"/>
  <c r="O66" i="1"/>
  <c r="N66" i="1"/>
  <c r="O65" i="1"/>
  <c r="N65" i="1"/>
  <c r="N62" i="1"/>
  <c r="O61" i="1"/>
  <c r="N61" i="1"/>
  <c r="O60" i="1"/>
  <c r="N60" i="1"/>
  <c r="O59" i="1"/>
  <c r="N59" i="1"/>
  <c r="N56" i="1"/>
  <c r="O55" i="1"/>
  <c r="N55" i="1"/>
  <c r="O54" i="1"/>
  <c r="N54" i="1"/>
  <c r="O53" i="1"/>
  <c r="N53" i="1"/>
  <c r="N50" i="1"/>
  <c r="O49" i="1"/>
  <c r="N49" i="1"/>
  <c r="O48" i="1"/>
  <c r="N48" i="1"/>
  <c r="N46" i="1"/>
  <c r="O45" i="1"/>
  <c r="N45" i="1"/>
  <c r="N42" i="1"/>
  <c r="O41" i="1"/>
  <c r="N41" i="1"/>
  <c r="O40" i="1"/>
  <c r="N40" i="1"/>
  <c r="O39" i="1"/>
  <c r="N39" i="1"/>
  <c r="N36" i="1"/>
  <c r="O35" i="1"/>
  <c r="N35" i="1"/>
  <c r="O34" i="1"/>
  <c r="N34" i="1"/>
  <c r="O33" i="1"/>
  <c r="N33" i="1"/>
  <c r="N30" i="1"/>
  <c r="O29" i="1"/>
  <c r="N29" i="1"/>
  <c r="O28" i="1"/>
  <c r="N28" i="1"/>
  <c r="O27" i="1"/>
  <c r="N27" i="1"/>
  <c r="N24" i="1"/>
  <c r="O23" i="1"/>
  <c r="N23" i="1"/>
  <c r="O22" i="1"/>
  <c r="N22" i="1"/>
  <c r="O21" i="1"/>
  <c r="N21" i="1"/>
  <c r="N18" i="1"/>
  <c r="O17" i="1"/>
  <c r="N17" i="1"/>
  <c r="O16" i="1"/>
  <c r="N16" i="1"/>
  <c r="O15" i="1"/>
  <c r="N15" i="1"/>
  <c r="O14" i="1"/>
  <c r="N12" i="1"/>
  <c r="K46" i="1"/>
  <c r="K48" i="1" s="1"/>
  <c r="J46" i="1"/>
  <c r="J48" i="1" s="1"/>
  <c r="I46" i="1"/>
  <c r="I48" i="1" s="1"/>
  <c r="H46" i="1"/>
  <c r="H48" i="1" s="1"/>
  <c r="O11" i="1"/>
  <c r="N11" i="1"/>
  <c r="O303" i="1"/>
  <c r="N303" i="1"/>
  <c r="N10" i="1"/>
  <c r="O9" i="1"/>
  <c r="N9" i="1"/>
  <c r="N8" i="1"/>
  <c r="O7" i="1"/>
  <c r="N7" i="1"/>
  <c r="O6" i="1"/>
  <c r="N6" i="1"/>
  <c r="O5" i="1"/>
  <c r="N5" i="1"/>
  <c r="O4" i="1"/>
  <c r="N4" i="1"/>
  <c r="N14" i="1" l="1"/>
  <c r="N20" i="1"/>
  <c r="N26" i="1"/>
  <c r="N32" i="1"/>
  <c r="N38" i="1"/>
  <c r="N44" i="1"/>
  <c r="N52" i="1"/>
  <c r="N58" i="1"/>
  <c r="N64" i="1"/>
  <c r="N70" i="1"/>
  <c r="N76" i="1"/>
  <c r="N82" i="1"/>
  <c r="N88" i="1"/>
  <c r="N94" i="1"/>
  <c r="N100" i="1"/>
  <c r="N106" i="1"/>
  <c r="N112" i="1"/>
  <c r="N118" i="1"/>
  <c r="N124" i="1"/>
  <c r="N130" i="1"/>
  <c r="N136" i="1"/>
  <c r="N142" i="1"/>
  <c r="N148" i="1"/>
  <c r="N154" i="1"/>
  <c r="N160" i="1"/>
  <c r="N166" i="1"/>
  <c r="N172" i="1"/>
  <c r="N178" i="1"/>
  <c r="N184" i="1"/>
  <c r="N190" i="1"/>
  <c r="N196" i="1"/>
  <c r="N202" i="1"/>
  <c r="N208" i="1"/>
  <c r="N214" i="1"/>
  <c r="N220" i="1"/>
  <c r="N226" i="1"/>
  <c r="N232" i="1"/>
  <c r="N238" i="1"/>
  <c r="N244" i="1"/>
  <c r="N250" i="1"/>
  <c r="N256" i="1"/>
  <c r="N262" i="1"/>
  <c r="N268" i="1"/>
  <c r="N274" i="1"/>
  <c r="N280" i="1"/>
  <c r="N286" i="1"/>
  <c r="N292" i="1"/>
  <c r="N298" i="1"/>
  <c r="O20" i="1"/>
  <c r="O26" i="1"/>
  <c r="O32" i="1"/>
  <c r="O38" i="1"/>
  <c r="O44" i="1"/>
  <c r="O52" i="1"/>
  <c r="O58" i="1"/>
  <c r="O64" i="1"/>
  <c r="O70" i="1"/>
  <c r="O76" i="1"/>
  <c r="O82" i="1"/>
  <c r="O88" i="1"/>
  <c r="O94" i="1"/>
  <c r="O100" i="1"/>
  <c r="O106" i="1"/>
  <c r="O112" i="1"/>
  <c r="O118" i="1"/>
  <c r="O124" i="1"/>
  <c r="O130" i="1"/>
  <c r="O136" i="1"/>
  <c r="O142" i="1"/>
  <c r="O148" i="1"/>
  <c r="O154" i="1"/>
  <c r="O160" i="1"/>
  <c r="O166" i="1"/>
  <c r="O172" i="1"/>
  <c r="O178" i="1"/>
  <c r="O184" i="1"/>
  <c r="O190" i="1"/>
  <c r="O196" i="1"/>
  <c r="O202" i="1"/>
  <c r="O208" i="1"/>
  <c r="O214" i="1"/>
  <c r="O220" i="1"/>
  <c r="O226" i="1"/>
  <c r="O232" i="1"/>
  <c r="O238" i="1"/>
  <c r="O244" i="1"/>
  <c r="O250" i="1"/>
  <c r="O256" i="1"/>
  <c r="O262" i="1"/>
  <c r="O268" i="1"/>
  <c r="O274" i="1"/>
  <c r="O280" i="1"/>
  <c r="O286" i="1"/>
  <c r="O292" i="1"/>
  <c r="O298" i="1"/>
  <c r="O293" i="1"/>
  <c r="O299" i="1"/>
  <c r="N300" i="1"/>
  <c r="N122" i="1"/>
  <c r="N128" i="1"/>
  <c r="N134" i="1"/>
  <c r="N140" i="1"/>
  <c r="N146" i="1"/>
  <c r="N152" i="1"/>
  <c r="N158" i="1"/>
  <c r="N164" i="1"/>
  <c r="N170" i="1"/>
  <c r="N176" i="1"/>
  <c r="N182" i="1"/>
  <c r="N188" i="1"/>
  <c r="N194" i="1"/>
  <c r="N200" i="1"/>
  <c r="N206" i="1"/>
  <c r="N212" i="1"/>
  <c r="N218" i="1"/>
  <c r="N224" i="1"/>
  <c r="N230" i="1"/>
  <c r="N236" i="1"/>
  <c r="N242" i="1"/>
  <c r="N248" i="1"/>
  <c r="N254" i="1"/>
  <c r="N260" i="1"/>
  <c r="N266" i="1"/>
  <c r="N272" i="1"/>
  <c r="N278" i="1"/>
  <c r="N284" i="1"/>
  <c r="N290" i="1"/>
  <c r="N296" i="1"/>
  <c r="N302" i="1"/>
  <c r="O8" i="1"/>
  <c r="O10" i="1"/>
  <c r="O12" i="1"/>
  <c r="O18" i="1"/>
  <c r="O24" i="1"/>
  <c r="O30" i="1"/>
  <c r="O36" i="1"/>
  <c r="O42" i="1"/>
  <c r="O46" i="1"/>
  <c r="O50" i="1"/>
  <c r="O56" i="1"/>
  <c r="O62" i="1"/>
  <c r="O68" i="1"/>
  <c r="O74" i="1"/>
  <c r="O80" i="1"/>
  <c r="O86" i="1"/>
  <c r="O92" i="1"/>
  <c r="O98" i="1"/>
  <c r="O104" i="1"/>
  <c r="O110" i="1"/>
  <c r="O116" i="1"/>
  <c r="O122" i="1"/>
  <c r="O128" i="1"/>
  <c r="O134" i="1"/>
  <c r="O140" i="1"/>
  <c r="O146" i="1"/>
  <c r="O152" i="1"/>
  <c r="O158" i="1"/>
  <c r="O164" i="1"/>
  <c r="O170" i="1"/>
  <c r="O176" i="1"/>
  <c r="O182" i="1"/>
  <c r="O188" i="1"/>
  <c r="O194" i="1"/>
  <c r="O200" i="1"/>
  <c r="O206" i="1"/>
  <c r="O212" i="1"/>
  <c r="O218" i="1"/>
  <c r="O224" i="1"/>
  <c r="O230" i="1"/>
  <c r="O236" i="1"/>
  <c r="O242" i="1"/>
  <c r="O248" i="1"/>
  <c r="O254" i="1"/>
  <c r="O260" i="1"/>
  <c r="O266" i="1"/>
  <c r="O272" i="1"/>
  <c r="O278" i="1"/>
  <c r="O284" i="1"/>
  <c r="O290" i="1"/>
  <c r="O296" i="1"/>
  <c r="O302" i="1"/>
  <c r="N13" i="1"/>
  <c r="N19" i="1"/>
  <c r="N25" i="1"/>
  <c r="N31" i="1"/>
  <c r="N37" i="1"/>
  <c r="N43" i="1"/>
  <c r="N47" i="1"/>
  <c r="N51" i="1"/>
  <c r="N57" i="1"/>
  <c r="N63" i="1"/>
  <c r="N69" i="1"/>
  <c r="N75" i="1"/>
  <c r="N81" i="1"/>
  <c r="N87" i="1"/>
  <c r="N93" i="1"/>
  <c r="N99" i="1"/>
  <c r="N105" i="1"/>
  <c r="N111" i="1"/>
  <c r="N117" i="1"/>
  <c r="N123" i="1"/>
  <c r="N129" i="1"/>
  <c r="N135" i="1"/>
  <c r="N141" i="1"/>
  <c r="N147" i="1"/>
  <c r="N153" i="1"/>
  <c r="N159" i="1"/>
  <c r="N165" i="1"/>
  <c r="N171" i="1"/>
  <c r="N177" i="1"/>
  <c r="N183" i="1"/>
  <c r="N189" i="1"/>
  <c r="N195" i="1"/>
  <c r="N201" i="1"/>
  <c r="N207" i="1"/>
  <c r="N213" i="1"/>
  <c r="N219" i="1"/>
  <c r="N225" i="1"/>
  <c r="N231" i="1"/>
  <c r="N237" i="1"/>
  <c r="N243" i="1"/>
  <c r="N249" i="1"/>
  <c r="N255" i="1"/>
  <c r="N261" i="1"/>
  <c r="N267" i="1"/>
  <c r="N273" i="1"/>
  <c r="N279" i="1"/>
  <c r="N285" i="1"/>
  <c r="N291" i="1"/>
  <c r="N297" i="1"/>
  <c r="O13" i="1"/>
  <c r="O19" i="1"/>
  <c r="O25" i="1"/>
  <c r="O31" i="1"/>
  <c r="O37" i="1"/>
  <c r="O43" i="1"/>
  <c r="O47" i="1"/>
  <c r="O51" i="1"/>
  <c r="O57" i="1"/>
  <c r="O63" i="1"/>
  <c r="O69" i="1"/>
  <c r="O75" i="1"/>
  <c r="O81" i="1"/>
  <c r="O87" i="1"/>
  <c r="O93" i="1"/>
  <c r="O99" i="1"/>
  <c r="O105" i="1"/>
  <c r="O111" i="1"/>
  <c r="O117" i="1"/>
  <c r="O123" i="1"/>
  <c r="O129" i="1"/>
  <c r="O135" i="1"/>
  <c r="O141" i="1"/>
  <c r="O147" i="1"/>
  <c r="O153" i="1"/>
  <c r="O159" i="1"/>
  <c r="O165" i="1"/>
  <c r="O171" i="1"/>
  <c r="O177" i="1"/>
  <c r="O183" i="1"/>
  <c r="O189" i="1"/>
  <c r="O195" i="1"/>
  <c r="O201" i="1"/>
  <c r="O207" i="1"/>
  <c r="O213" i="1"/>
  <c r="O219" i="1"/>
  <c r="O225" i="1"/>
  <c r="O231" i="1"/>
  <c r="O237" i="1"/>
  <c r="O243" i="1"/>
  <c r="O249" i="1"/>
  <c r="O255" i="1"/>
  <c r="O261" i="1"/>
  <c r="O267" i="1"/>
  <c r="O273" i="1"/>
  <c r="O279" i="1"/>
  <c r="O285" i="1"/>
  <c r="O291" i="1"/>
  <c r="O297" i="1"/>
</calcChain>
</file>

<file path=xl/comments1.xml><?xml version="1.0" encoding="utf-8"?>
<comments xmlns="http://schemas.openxmlformats.org/spreadsheetml/2006/main">
  <authors>
    <author>Greg</author>
  </authors>
  <commentList>
    <comment ref="M21" authorId="0">
      <text>
        <r>
          <rPr>
            <b/>
            <sz val="9"/>
            <color indexed="81"/>
            <rFont val="Tahoma"/>
            <family val="2"/>
          </rPr>
          <t>R²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21" authorId="0">
      <text>
        <r>
          <rPr>
            <b/>
            <sz val="12"/>
            <color indexed="81"/>
            <rFont val="Tahoma"/>
            <family val="2"/>
          </rPr>
          <t>L'erreur type pour la valeur y estimée, correspond à l'écart-type des résidus, ou encore, lors de la prédiction, de l'erreur liée à la mesure (si la prédiction se fait dans les mêmes conditions que l'étalonnage) Sn-2</t>
        </r>
      </text>
    </comment>
    <comment ref="N22" authorId="0">
      <text>
        <r>
          <rPr>
            <b/>
            <sz val="12"/>
            <color indexed="81"/>
            <rFont val="Tahoma"/>
            <family val="2"/>
          </rPr>
          <t>Nb de degrés de liberté (N-2)</t>
        </r>
      </text>
    </comment>
  </commentList>
</comments>
</file>

<file path=xl/sharedStrings.xml><?xml version="1.0" encoding="utf-8"?>
<sst xmlns="http://schemas.openxmlformats.org/spreadsheetml/2006/main" count="145" uniqueCount="123">
  <si>
    <t>Méthode 1</t>
  </si>
  <si>
    <t>Méthode 2</t>
  </si>
  <si>
    <t>Annexe 2</t>
  </si>
  <si>
    <t xml:space="preserve">Nom : </t>
  </si>
  <si>
    <t xml:space="preserve">Uref =  </t>
  </si>
  <si>
    <t xml:space="preserve">V </t>
  </si>
  <si>
    <t>3) Evaluation de type A de l'incertitude du LTC1286</t>
  </si>
  <si>
    <t xml:space="preserve">Mesure </t>
  </si>
  <si>
    <t>Nserie1</t>
  </si>
  <si>
    <t>Vin en V</t>
  </si>
  <si>
    <t>Nserie2</t>
  </si>
  <si>
    <t>N1-Nmoy1</t>
  </si>
  <si>
    <t>N2-Nmoy2</t>
  </si>
  <si>
    <t>3.1)  - Réaliser une série de 300 mesures dans les conditions de répétabilité.</t>
  </si>
  <si>
    <t>        - Calculer dans Excel l’écart-type  et la moyenne de cette série de mesure.</t>
  </si>
  <si>
    <t>N en LSB</t>
  </si>
  <si>
    <t>Vin en Volt</t>
  </si>
  <si>
    <t>Max</t>
  </si>
  <si>
    <t>Min</t>
  </si>
  <si>
    <t>Moyenne</t>
  </si>
  <si>
    <t>Ecart type</t>
  </si>
  <si>
    <t>3.2)  Tracer l'histogramme de la distribution des mesures à l'aide d'Excel</t>
  </si>
  <si>
    <t>Classes</t>
  </si>
  <si>
    <t>Tuto Excel</t>
  </si>
  <si>
    <t>Nmoyen -5 et -</t>
  </si>
  <si>
    <t>Nmoyen -4</t>
  </si>
  <si>
    <t>Nmoyen -3</t>
  </si>
  <si>
    <t>Nmoyen -2</t>
  </si>
  <si>
    <t>Nmoyen -1</t>
  </si>
  <si>
    <t>Nmoyen</t>
  </si>
  <si>
    <t>Nmoyen +1</t>
  </si>
  <si>
    <t>Nmoyen+2</t>
  </si>
  <si>
    <t>Nmoyen +3</t>
  </si>
  <si>
    <t>Nmoyen +4</t>
  </si>
  <si>
    <t>Nmoyen +5 et +</t>
  </si>
  <si>
    <t xml:space="preserve">3.4) En déduire l'incertitude élargie Ufidélité pour un intervalle de confiance de 95% </t>
  </si>
  <si>
    <t xml:space="preserve">Loi </t>
  </si>
  <si>
    <t>Loi normale (k=2)</t>
  </si>
  <si>
    <r>
      <t>U</t>
    </r>
    <r>
      <rPr>
        <sz val="8"/>
        <color theme="1"/>
        <rFont val="Calibri"/>
        <family val="2"/>
        <scheme val="minor"/>
      </rPr>
      <t>fidélité</t>
    </r>
    <r>
      <rPr>
        <sz val="11"/>
        <color theme="1"/>
        <rFont val="Calibri"/>
        <family val="2"/>
        <scheme val="minor"/>
      </rPr>
      <t xml:space="preserve"> =k*u</t>
    </r>
  </si>
  <si>
    <t>Référence en Volt</t>
  </si>
  <si>
    <t>N</t>
  </si>
  <si>
    <t>100%=4096LSB</t>
  </si>
  <si>
    <t>Datasheet</t>
  </si>
  <si>
    <t>Constructeur</t>
  </si>
  <si>
    <t>Mesuré</t>
  </si>
  <si>
    <t>écart en %</t>
  </si>
  <si>
    <t>en LSB</t>
  </si>
  <si>
    <t>Toléré : Max</t>
  </si>
  <si>
    <t>Observation</t>
  </si>
  <si>
    <t>offset en V</t>
  </si>
  <si>
    <t>q en V/LSB</t>
  </si>
  <si>
    <t>m</t>
  </si>
  <si>
    <t>b</t>
  </si>
  <si>
    <t>écart type sur a</t>
  </si>
  <si>
    <t>écart type sur b</t>
  </si>
  <si>
    <t>coeff de détermination R²</t>
  </si>
  <si>
    <r>
      <t>S</t>
    </r>
    <r>
      <rPr>
        <i/>
        <sz val="9"/>
        <color theme="1"/>
        <rFont val="Calibri"/>
        <family val="2"/>
        <scheme val="minor"/>
      </rPr>
      <t>ey</t>
    </r>
    <r>
      <rPr>
        <i/>
        <sz val="11"/>
        <color theme="1"/>
        <rFont val="Calibri"/>
        <family val="2"/>
        <scheme val="minor"/>
      </rPr>
      <t xml:space="preserve"> = S</t>
    </r>
    <r>
      <rPr>
        <i/>
        <sz val="8"/>
        <color theme="1"/>
        <rFont val="Calibri"/>
        <family val="2"/>
        <scheme val="minor"/>
      </rPr>
      <t>n-2</t>
    </r>
    <r>
      <rPr>
        <i/>
        <sz val="11"/>
        <color theme="1"/>
        <rFont val="Calibri"/>
        <family val="2"/>
        <scheme val="minor"/>
      </rPr>
      <t xml:space="preserve"> écart type de prédiction sur y</t>
    </r>
  </si>
  <si>
    <t>Nb de degré de liberté : N-2</t>
  </si>
  <si>
    <t>La somme de régression des carrés.</t>
  </si>
  <si>
    <t>Somme des carrés des résidus</t>
  </si>
  <si>
    <t>X =  N en LSB et Y =Vin en V</t>
  </si>
  <si>
    <t>Estimation des incertitudes</t>
  </si>
  <si>
    <t>Modèle proposé :</t>
  </si>
  <si>
    <t>Incertitudes modèle :</t>
  </si>
  <si>
    <t>Sey=</t>
  </si>
  <si>
    <t>degrés de libertés :</t>
  </si>
  <si>
    <t>t95% =</t>
  </si>
  <si>
    <t>Source d’incertitude</t>
  </si>
  <si>
    <t>Loi de
 probabilité</t>
  </si>
  <si>
    <t>Incertitude type 
s = u = U/k</t>
  </si>
  <si>
    <t>Variance
 s²=u²</t>
  </si>
  <si>
    <r>
      <rPr>
        <sz val="10"/>
        <color theme="1"/>
        <rFont val="Calibri"/>
        <family val="2"/>
        <scheme val="minor"/>
      </rPr>
      <t xml:space="preserve">Contribution </t>
    </r>
    <r>
      <rPr>
        <sz val="12"/>
        <color theme="1"/>
        <rFont val="Calibri"/>
        <family val="2"/>
        <scheme val="minor"/>
      </rPr>
      <t xml:space="preserve">
relative (%)</t>
    </r>
  </si>
  <si>
    <t>Normale
k=2</t>
  </si>
  <si>
    <t>Normale</t>
  </si>
  <si>
    <r>
      <t>Modélisation (type A)
U</t>
    </r>
    <r>
      <rPr>
        <sz val="10"/>
        <color theme="1"/>
        <rFont val="Calibri"/>
        <family val="2"/>
        <scheme val="minor"/>
      </rPr>
      <t>mod</t>
    </r>
    <r>
      <rPr>
        <sz val="12"/>
        <color theme="1"/>
        <rFont val="Calibri"/>
        <family val="2"/>
        <scheme val="minor"/>
      </rPr>
      <t xml:space="preserve"> = t</t>
    </r>
    <r>
      <rPr>
        <sz val="9"/>
        <color theme="1"/>
        <rFont val="Calibri"/>
        <family val="2"/>
        <scheme val="minor"/>
      </rPr>
      <t>95%</t>
    </r>
    <r>
      <rPr>
        <sz val="12"/>
        <color theme="1"/>
        <rFont val="Calibri"/>
        <family val="2"/>
        <scheme val="minor"/>
      </rPr>
      <t>*S</t>
    </r>
    <r>
      <rPr>
        <sz val="10"/>
        <color theme="1"/>
        <rFont val="Calibri"/>
        <family val="2"/>
        <scheme val="minor"/>
      </rPr>
      <t>ey</t>
    </r>
  </si>
  <si>
    <t>Chaîne complète</t>
  </si>
  <si>
    <t>LTC1286 N°</t>
  </si>
  <si>
    <t xml:space="preserve"> Vin =</t>
  </si>
  <si>
    <t>*N+</t>
  </si>
  <si>
    <t>V</t>
  </si>
  <si>
    <r>
      <t>Umodèle= t</t>
    </r>
    <r>
      <rPr>
        <sz val="9"/>
        <color theme="1"/>
        <rFont val="Calibri"/>
        <family val="2"/>
        <scheme val="minor"/>
      </rPr>
      <t>95%</t>
    </r>
    <r>
      <rPr>
        <sz val="12"/>
        <color theme="1"/>
        <rFont val="Calibri"/>
        <family val="2"/>
        <scheme val="minor"/>
      </rPr>
      <t xml:space="preserve">*Sey = </t>
    </r>
  </si>
  <si>
    <t>Étalon (type B)
FI2960MT</t>
  </si>
  <si>
    <t>Fidélité (type A)</t>
  </si>
  <si>
    <t>Incertitudes du LTC1286 sur gamme 0 à 5 V</t>
  </si>
  <si>
    <t>Incertitude élargie
 U (en V)</t>
  </si>
  <si>
    <t>Résolution</t>
  </si>
  <si>
    <r>
      <t>Rectangulaire
k=</t>
    </r>
    <r>
      <rPr>
        <sz val="12"/>
        <color theme="1"/>
        <rFont val="Symbol"/>
        <family val="1"/>
        <charset val="2"/>
      </rPr>
      <t>Ö</t>
    </r>
    <r>
      <rPr>
        <sz val="12"/>
        <color theme="1"/>
        <rFont val="Calibri"/>
        <family val="2"/>
        <scheme val="minor"/>
      </rPr>
      <t>3</t>
    </r>
  </si>
  <si>
    <t xml:space="preserve">Modèle inverse </t>
  </si>
  <si>
    <t>CAN série</t>
  </si>
  <si>
    <t>LTC1286</t>
  </si>
  <si>
    <t>Vérification modèle constructeur Vin = q_th*N</t>
  </si>
  <si>
    <t xml:space="preserve">q_th = </t>
  </si>
  <si>
    <t>Vin_th =</t>
  </si>
  <si>
    <t>Ecart en V</t>
  </si>
  <si>
    <t>Ecart en LSB</t>
  </si>
  <si>
    <t>Conformité</t>
  </si>
  <si>
    <t>Modèle proposé : Vin = b_1*N + b_0</t>
  </si>
  <si>
    <t>b_1 =</t>
  </si>
  <si>
    <t>b_0 =</t>
  </si>
  <si>
    <t>Offset =</t>
  </si>
  <si>
    <t>Vin =</t>
  </si>
  <si>
    <t>résidus en V</t>
  </si>
  <si>
    <t>résidu en LSB</t>
  </si>
  <si>
    <t>EMT =</t>
  </si>
  <si>
    <t>LSB</t>
  </si>
  <si>
    <t>Etalonnage et vérification</t>
  </si>
  <si>
    <t>Analyse des erreurs systématiques</t>
  </si>
  <si>
    <t>Annexe 3 : PV Etalonnage</t>
  </si>
  <si>
    <t xml:space="preserve">Gamme : </t>
  </si>
  <si>
    <t>0 à 5V</t>
  </si>
  <si>
    <t>Référence interne :</t>
  </si>
  <si>
    <t>CAN série 12 bits</t>
  </si>
  <si>
    <t>1286_x</t>
  </si>
  <si>
    <t>Référence constructeur :</t>
  </si>
  <si>
    <t>Description :</t>
  </si>
  <si>
    <t xml:space="preserve">Analyse et conclusion </t>
  </si>
  <si>
    <t>Avant correction :</t>
  </si>
  <si>
    <t xml:space="preserve"> Les erreurs systématiques sont _______________ aux données constructeur</t>
  </si>
  <si>
    <t>en particulier</t>
  </si>
  <si>
    <t xml:space="preserve">Après correction : </t>
  </si>
  <si>
    <t xml:space="preserve"> erreur offset _____________________
erreur de gain _____________________</t>
  </si>
  <si>
    <t>Les résidus sont _______________ à l'EMT
le bilan des incertitudes avec un intervalle de confiance de 95%
est de _____ LSB __________________ à l'EMT</t>
  </si>
  <si>
    <t>Demande client :  Erreur Maximum Tolérée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</si>
</sst>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0.000"/>
    <numFmt numFmtId="166" formatCode="0.0000000"/>
    <numFmt numFmtId="167" formatCode="0.0000"/>
    <numFmt numFmtId="168" formatCode="0.0&quot; LSB&quot;"/>
    <numFmt numFmtId="169" formatCode="0&quot; LSB&quot;"/>
    <numFmt numFmtId="170" formatCode="0.000000"/>
  </numFmts>
  <fonts count="2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indexed="81"/>
      <name val="Tahoma"/>
      <family val="2"/>
    </font>
    <font>
      <b/>
      <sz val="20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Symbol"/>
      <family val="1"/>
      <charset val="2"/>
    </font>
    <font>
      <b/>
      <sz val="14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9" fontId="14" fillId="0" borderId="0" applyFont="0" applyFill="0" applyBorder="0" applyAlignment="0" applyProtection="0"/>
  </cellStyleXfs>
  <cellXfs count="152">
    <xf numFmtId="0" fontId="0" fillId="0" borderId="0" xfId="0"/>
    <xf numFmtId="0" fontId="4" fillId="0" borderId="5" xfId="0" applyFont="1" applyBorder="1" applyAlignment="1">
      <alignment horizontal="right" vertical="center"/>
    </xf>
    <xf numFmtId="0" fontId="1" fillId="0" borderId="0" xfId="0" applyFont="1"/>
    <xf numFmtId="0" fontId="0" fillId="0" borderId="8" xfId="0" applyBorder="1" applyAlignment="1">
      <alignment horizontal="right" vertical="center"/>
    </xf>
    <xf numFmtId="0" fontId="0" fillId="2" borderId="0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/>
    <xf numFmtId="0" fontId="0" fillId="3" borderId="11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14" xfId="0" applyBorder="1"/>
    <xf numFmtId="0" fontId="0" fillId="3" borderId="4" xfId="0" applyFill="1" applyBorder="1"/>
    <xf numFmtId="0" fontId="0" fillId="0" borderId="5" xfId="0" applyBorder="1"/>
    <xf numFmtId="0" fontId="0" fillId="4" borderId="14" xfId="0" applyFill="1" applyBorder="1"/>
    <xf numFmtId="0" fontId="0" fillId="0" borderId="15" xfId="0" applyBorder="1"/>
    <xf numFmtId="164" fontId="1" fillId="0" borderId="0" xfId="0" applyNumberFormat="1" applyFont="1"/>
    <xf numFmtId="0" fontId="0" fillId="0" borderId="18" xfId="0" applyBorder="1" applyAlignment="1">
      <alignment horizontal="center"/>
    </xf>
    <xf numFmtId="0" fontId="0" fillId="0" borderId="5" xfId="0" applyBorder="1" applyAlignment="1">
      <alignment horizontal="right"/>
    </xf>
    <xf numFmtId="0" fontId="0" fillId="0" borderId="18" xfId="0" applyBorder="1"/>
    <xf numFmtId="164" fontId="0" fillId="0" borderId="18" xfId="0" applyNumberFormat="1" applyBorder="1"/>
    <xf numFmtId="2" fontId="0" fillId="0" borderId="19" xfId="0" applyNumberFormat="1" applyBorder="1"/>
    <xf numFmtId="0" fontId="0" fillId="0" borderId="20" xfId="0" applyBorder="1"/>
    <xf numFmtId="0" fontId="0" fillId="5" borderId="21" xfId="0" applyFill="1" applyBorder="1"/>
    <xf numFmtId="0" fontId="0" fillId="0" borderId="21" xfId="0" applyBorder="1"/>
    <xf numFmtId="0" fontId="7" fillId="0" borderId="0" xfId="1"/>
    <xf numFmtId="0" fontId="0" fillId="5" borderId="22" xfId="0" applyFill="1" applyBorder="1"/>
    <xf numFmtId="0" fontId="0" fillId="0" borderId="22" xfId="0" applyBorder="1"/>
    <xf numFmtId="0" fontId="0" fillId="0" borderId="23" xfId="0" applyBorder="1"/>
    <xf numFmtId="0" fontId="8" fillId="0" borderId="0" xfId="0" applyFont="1" applyAlignment="1">
      <alignment horizontal="center"/>
    </xf>
    <xf numFmtId="0" fontId="9" fillId="0" borderId="0" xfId="0" applyFont="1"/>
    <xf numFmtId="2" fontId="0" fillId="0" borderId="18" xfId="0" applyNumberFormat="1" applyBorder="1"/>
    <xf numFmtId="0" fontId="0" fillId="2" borderId="5" xfId="0" applyFill="1" applyBorder="1" applyAlignment="1">
      <alignment horizontal="right"/>
    </xf>
    <xf numFmtId="164" fontId="9" fillId="2" borderId="19" xfId="0" applyNumberFormat="1" applyFont="1" applyFill="1" applyBorder="1" applyAlignment="1">
      <alignment horizontal="center"/>
    </xf>
    <xf numFmtId="165" fontId="9" fillId="2" borderId="20" xfId="0" applyNumberFormat="1" applyFont="1" applyFill="1" applyBorder="1" applyAlignment="1">
      <alignment horizontal="center"/>
    </xf>
    <xf numFmtId="0" fontId="0" fillId="0" borderId="25" xfId="0" applyBorder="1"/>
    <xf numFmtId="0" fontId="0" fillId="3" borderId="26" xfId="0" applyFill="1" applyBorder="1"/>
    <xf numFmtId="0" fontId="0" fillId="0" borderId="27" xfId="0" applyBorder="1"/>
    <xf numFmtId="0" fontId="0" fillId="4" borderId="25" xfId="0" applyFill="1" applyBorder="1"/>
    <xf numFmtId="0" fontId="0" fillId="0" borderId="28" xfId="0" applyBorder="1" applyAlignment="1">
      <alignment horizontal="center" vertical="top" wrapText="1"/>
    </xf>
    <xf numFmtId="0" fontId="0" fillId="0" borderId="28" xfId="0" applyBorder="1" applyAlignment="1">
      <alignment vertical="top" wrapText="1"/>
    </xf>
    <xf numFmtId="0" fontId="0" fillId="0" borderId="4" xfId="0" applyBorder="1"/>
    <xf numFmtId="0" fontId="11" fillId="0" borderId="0" xfId="0" applyFont="1" applyAlignment="1">
      <alignment horizontal="center" vertical="center"/>
    </xf>
    <xf numFmtId="0" fontId="12" fillId="0" borderId="31" xfId="0" applyFont="1" applyBorder="1" applyAlignment="1">
      <alignment horizontal="left" vertical="center"/>
    </xf>
    <xf numFmtId="0" fontId="15" fillId="0" borderId="0" xfId="0" applyFont="1" applyBorder="1" applyAlignment="1">
      <alignment horizontal="right"/>
    </xf>
    <xf numFmtId="166" fontId="0" fillId="2" borderId="10" xfId="0" applyNumberFormat="1" applyFill="1" applyBorder="1"/>
    <xf numFmtId="166" fontId="0" fillId="2" borderId="13" xfId="0" applyNumberFormat="1" applyFill="1" applyBorder="1"/>
    <xf numFmtId="0" fontId="15" fillId="0" borderId="0" xfId="0" applyFont="1" applyBorder="1"/>
    <xf numFmtId="166" fontId="0" fillId="0" borderId="14" xfId="0" applyNumberFormat="1" applyBorder="1"/>
    <xf numFmtId="166" fontId="0" fillId="0" borderId="15" xfId="0" applyNumberFormat="1" applyBorder="1"/>
    <xf numFmtId="166" fontId="0" fillId="2" borderId="15" xfId="0" applyNumberFormat="1" applyFill="1" applyBorder="1"/>
    <xf numFmtId="0" fontId="0" fillId="6" borderId="15" xfId="0" applyFill="1" applyBorder="1"/>
    <xf numFmtId="0" fontId="21" fillId="0" borderId="0" xfId="0" applyFont="1" applyAlignment="1">
      <alignment horizontal="right"/>
    </xf>
    <xf numFmtId="0" fontId="13" fillId="2" borderId="0" xfId="0" applyFont="1" applyFill="1" applyAlignment="1">
      <alignment horizontal="right"/>
    </xf>
    <xf numFmtId="0" fontId="13" fillId="2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9" fontId="0" fillId="0" borderId="15" xfId="2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65" fontId="22" fillId="2" borderId="32" xfId="0" applyNumberFormat="1" applyFont="1" applyFill="1" applyBorder="1" applyAlignment="1">
      <alignment horizontal="center" vertical="center"/>
    </xf>
    <xf numFmtId="0" fontId="22" fillId="2" borderId="32" xfId="0" applyFont="1" applyFill="1" applyBorder="1" applyAlignment="1">
      <alignment horizontal="center" vertical="center"/>
    </xf>
    <xf numFmtId="9" fontId="0" fillId="2" borderId="33" xfId="2" applyFont="1" applyFill="1" applyBorder="1" applyAlignment="1">
      <alignment horizontal="center" vertical="center"/>
    </xf>
    <xf numFmtId="166" fontId="0" fillId="0" borderId="4" xfId="0" applyNumberFormat="1" applyBorder="1"/>
    <xf numFmtId="10" fontId="0" fillId="0" borderId="4" xfId="2" applyNumberFormat="1" applyFont="1" applyBorder="1"/>
    <xf numFmtId="166" fontId="13" fillId="2" borderId="0" xfId="0" applyNumberFormat="1" applyFont="1" applyFill="1" applyAlignment="1">
      <alignment horizontal="center"/>
    </xf>
    <xf numFmtId="165" fontId="0" fillId="0" borderId="28" xfId="0" applyNumberFormat="1" applyBorder="1" applyAlignment="1">
      <alignment vertical="top" wrapText="1"/>
    </xf>
    <xf numFmtId="167" fontId="22" fillId="0" borderId="4" xfId="0" applyNumberFormat="1" applyFont="1" applyBorder="1" applyAlignment="1">
      <alignment horizontal="center" vertical="center"/>
    </xf>
    <xf numFmtId="167" fontId="22" fillId="0" borderId="26" xfId="0" applyNumberFormat="1" applyFont="1" applyBorder="1" applyAlignment="1">
      <alignment horizontal="center" vertical="center"/>
    </xf>
    <xf numFmtId="168" fontId="22" fillId="0" borderId="0" xfId="0" applyNumberFormat="1" applyFont="1" applyAlignment="1">
      <alignment horizontal="center"/>
    </xf>
    <xf numFmtId="168" fontId="22" fillId="0" borderId="4" xfId="0" applyNumberFormat="1" applyFont="1" applyBorder="1" applyAlignment="1">
      <alignment horizontal="center"/>
    </xf>
    <xf numFmtId="169" fontId="22" fillId="0" borderId="4" xfId="0" applyNumberFormat="1" applyFont="1" applyBorder="1" applyAlignment="1">
      <alignment horizontal="center"/>
    </xf>
    <xf numFmtId="0" fontId="0" fillId="0" borderId="34" xfId="0" applyBorder="1" applyAlignment="1">
      <alignment vertical="top" wrapText="1"/>
    </xf>
    <xf numFmtId="0" fontId="0" fillId="0" borderId="31" xfId="0" applyBorder="1" applyAlignment="1">
      <alignment horizontal="center" vertical="top" wrapText="1"/>
    </xf>
    <xf numFmtId="0" fontId="0" fillId="0" borderId="35" xfId="0" applyBorder="1" applyAlignment="1">
      <alignment vertical="top" wrapText="1"/>
    </xf>
    <xf numFmtId="164" fontId="0" fillId="0" borderId="28" xfId="0" applyNumberFormat="1" applyBorder="1" applyAlignment="1">
      <alignment vertical="top" wrapText="1"/>
    </xf>
    <xf numFmtId="0" fontId="21" fillId="0" borderId="28" xfId="0" applyFont="1" applyBorder="1" applyAlignment="1">
      <alignment horizontal="center" vertical="center" wrapText="1"/>
    </xf>
    <xf numFmtId="0" fontId="0" fillId="0" borderId="35" xfId="0" applyBorder="1" applyAlignment="1">
      <alignment horizontal="right" vertical="top" wrapText="1"/>
    </xf>
    <xf numFmtId="0" fontId="21" fillId="0" borderId="0" xfId="0" applyFont="1"/>
    <xf numFmtId="0" fontId="21" fillId="0" borderId="0" xfId="0" applyFont="1" applyAlignment="1">
      <alignment horizontal="center"/>
    </xf>
    <xf numFmtId="170" fontId="21" fillId="0" borderId="2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top" wrapText="1"/>
    </xf>
    <xf numFmtId="0" fontId="21" fillId="0" borderId="34" xfId="0" applyFont="1" applyBorder="1" applyAlignment="1">
      <alignment horizontal="right" vertical="center"/>
    </xf>
    <xf numFmtId="0" fontId="21" fillId="0" borderId="28" xfId="0" applyFont="1" applyBorder="1" applyAlignment="1">
      <alignment horizontal="right" vertical="center" wrapText="1"/>
    </xf>
    <xf numFmtId="0" fontId="0" fillId="0" borderId="35" xfId="0" applyBorder="1" applyAlignment="1">
      <alignment vertical="center" wrapText="1"/>
    </xf>
    <xf numFmtId="0" fontId="21" fillId="0" borderId="0" xfId="0" applyFont="1" applyAlignment="1">
      <alignment horizontal="left"/>
    </xf>
    <xf numFmtId="166" fontId="0" fillId="0" borderId="28" xfId="0" applyNumberFormat="1" applyFont="1" applyBorder="1" applyAlignment="1">
      <alignment horizontal="center" vertical="center" wrapText="1"/>
    </xf>
    <xf numFmtId="164" fontId="0" fillId="0" borderId="28" xfId="0" applyNumberFormat="1" applyBorder="1" applyAlignment="1">
      <alignment horizontal="center" vertical="top" wrapText="1"/>
    </xf>
    <xf numFmtId="0" fontId="0" fillId="0" borderId="34" xfId="0" applyBorder="1" applyAlignment="1"/>
    <xf numFmtId="14" fontId="0" fillId="0" borderId="0" xfId="0" applyNumberFormat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0" fillId="0" borderId="28" xfId="0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21" fillId="0" borderId="0" xfId="0" applyFont="1" applyAlignment="1">
      <alignment horizontal="left" vertical="center"/>
    </xf>
    <xf numFmtId="0" fontId="23" fillId="0" borderId="0" xfId="0" applyFont="1" applyAlignment="1">
      <alignment horizontal="left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/>
    </xf>
    <xf numFmtId="0" fontId="21" fillId="0" borderId="0" xfId="0" applyFont="1" applyAlignment="1">
      <alignment horizontal="right"/>
    </xf>
    <xf numFmtId="0" fontId="21" fillId="0" borderId="0" xfId="0" applyFont="1" applyAlignment="1">
      <alignment horizontal="left"/>
    </xf>
    <xf numFmtId="0" fontId="26" fillId="0" borderId="29" xfId="0" applyFont="1" applyBorder="1" applyAlignment="1">
      <alignment horizontal="center" vertical="center"/>
    </xf>
    <xf numFmtId="0" fontId="26" fillId="0" borderId="30" xfId="0" applyFont="1" applyBorder="1" applyAlignment="1">
      <alignment horizontal="center" vertical="center"/>
    </xf>
    <xf numFmtId="0" fontId="26" fillId="0" borderId="31" xfId="0" applyFont="1" applyBorder="1" applyAlignment="1">
      <alignment horizontal="center" vertical="center"/>
    </xf>
    <xf numFmtId="0" fontId="23" fillId="0" borderId="29" xfId="0" applyFont="1" applyBorder="1" applyAlignment="1">
      <alignment horizontal="left"/>
    </xf>
    <xf numFmtId="0" fontId="23" fillId="0" borderId="30" xfId="0" applyFont="1" applyBorder="1" applyAlignment="1">
      <alignment horizontal="left"/>
    </xf>
    <xf numFmtId="0" fontId="23" fillId="0" borderId="31" xfId="0" applyFont="1" applyBorder="1" applyAlignment="1">
      <alignment horizontal="left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22" fillId="0" borderId="18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23" fillId="0" borderId="31" xfId="0" applyFont="1" applyBorder="1" applyAlignment="1">
      <alignment horizont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31" xfId="0" applyBorder="1" applyAlignment="1">
      <alignment horizontal="center"/>
    </xf>
    <xf numFmtId="0" fontId="20" fillId="0" borderId="29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29" xfId="0" applyFont="1" applyBorder="1" applyAlignment="1">
      <alignment horizontal="right" vertical="center"/>
    </xf>
    <xf numFmtId="0" fontId="20" fillId="0" borderId="30" xfId="0" applyFont="1" applyBorder="1" applyAlignment="1">
      <alignment horizontal="right" vertical="center"/>
    </xf>
  </cellXfs>
  <cellStyles count="3">
    <cellStyle name="Lien hypertexte" xfId="1" builtinId="8"/>
    <cellStyle name="Normal" xfId="0" builtinId="0"/>
    <cellStyle name="Pourcentage" xfId="2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Fidélité!$H$15</c:f>
              <c:strCache>
                <c:ptCount val="1"/>
                <c:pt idx="0">
                  <c:v>Méthode 1</c:v>
                </c:pt>
              </c:strCache>
            </c:strRef>
          </c:tx>
          <c:invertIfNegative val="0"/>
          <c:cat>
            <c:numRef>
              <c:f>Fidélité!$G$16:$G$26</c:f>
              <c:numCache>
                <c:formatCode>General</c:formatCode>
                <c:ptCount val="11"/>
              </c:numCache>
            </c:numRef>
          </c:cat>
          <c:val>
            <c:numRef>
              <c:f>Fidélité!$H$16:$H$26</c:f>
              <c:numCache>
                <c:formatCode>General</c:formatCode>
                <c:ptCount val="1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4363392"/>
        <c:axId val="279808832"/>
      </c:barChart>
      <c:catAx>
        <c:axId val="314363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79808832"/>
        <c:crosses val="autoZero"/>
        <c:auto val="1"/>
        <c:lblAlgn val="ctr"/>
        <c:lblOffset val="100"/>
        <c:noMultiLvlLbl val="0"/>
      </c:catAx>
      <c:valAx>
        <c:axId val="279808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143633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Fidélité!$I$15</c:f>
              <c:strCache>
                <c:ptCount val="1"/>
                <c:pt idx="0">
                  <c:v>Méthode 2</c:v>
                </c:pt>
              </c:strCache>
            </c:strRef>
          </c:tx>
          <c:invertIfNegative val="0"/>
          <c:cat>
            <c:numRef>
              <c:f>Fidélité!$G$16:$G$26</c:f>
              <c:numCache>
                <c:formatCode>General</c:formatCode>
                <c:ptCount val="11"/>
              </c:numCache>
            </c:numRef>
          </c:cat>
          <c:val>
            <c:numRef>
              <c:f>Fidélité!$I$16:$I$26</c:f>
              <c:numCache>
                <c:formatCode>General</c:formatCode>
                <c:ptCount val="1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4552832"/>
        <c:axId val="279810560"/>
      </c:barChart>
      <c:catAx>
        <c:axId val="3145528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79810560"/>
        <c:crosses val="autoZero"/>
        <c:auto val="1"/>
        <c:lblAlgn val="ctr"/>
        <c:lblOffset val="100"/>
        <c:noMultiLvlLbl val="0"/>
      </c:catAx>
      <c:valAx>
        <c:axId val="279810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145528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Méthode 1 : Graphe des résidus N-N</a:t>
            </a:r>
            <a:r>
              <a:rPr lang="fr-FR" sz="1000"/>
              <a:t>moy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x"/>
            <c:size val="5"/>
          </c:marker>
          <c:yVal>
            <c:numRef>
              <c:f>Fidélité!$N$4:$N$303</c:f>
              <c:numCache>
                <c:formatCode>0.0</c:formatCode>
                <c:ptCount val="3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9812288"/>
        <c:axId val="279812864"/>
      </c:scatterChart>
      <c:valAx>
        <c:axId val="279812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N° de mesure</a:t>
                </a:r>
              </a:p>
            </c:rich>
          </c:tx>
          <c:overlay val="0"/>
        </c:title>
        <c:majorTickMark val="none"/>
        <c:minorTickMark val="none"/>
        <c:tickLblPos val="nextTo"/>
        <c:crossAx val="279812864"/>
        <c:crosses val="autoZero"/>
        <c:crossBetween val="midCat"/>
      </c:valAx>
      <c:valAx>
        <c:axId val="2798128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N1-Nmoy1 en LSB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27981228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Méthode 2: </a:t>
            </a:r>
            <a:r>
              <a:rPr lang="fr-FR" sz="1800" b="1" i="0" u="none" strike="noStrike" baseline="0">
                <a:effectLst/>
              </a:rPr>
              <a:t>Graphe des résidus N-Nmoy</a:t>
            </a:r>
            <a:endParaRPr lang="fr-FR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x"/>
            <c:size val="5"/>
          </c:marker>
          <c:yVal>
            <c:numRef>
              <c:f>Fidélité!$O$4:$O$303</c:f>
              <c:numCache>
                <c:formatCode>0.0</c:formatCode>
                <c:ptCount val="3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6293696"/>
        <c:axId val="316294272"/>
      </c:scatterChart>
      <c:valAx>
        <c:axId val="316293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 sz="1000" b="1" i="0" u="none" strike="noStrike" baseline="0">
                    <a:effectLst/>
                  </a:rPr>
                  <a:t>N° de mesure</a:t>
                </a:r>
                <a:endParaRPr lang="fr-FR"/>
              </a:p>
            </c:rich>
          </c:tx>
          <c:overlay val="0"/>
        </c:title>
        <c:majorTickMark val="none"/>
        <c:minorTickMark val="none"/>
        <c:tickLblPos val="nextTo"/>
        <c:crossAx val="316294272"/>
        <c:crosses val="autoZero"/>
        <c:crossBetween val="midCat"/>
      </c:valAx>
      <c:valAx>
        <c:axId val="3162942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N2-Nmoy2 en LSB</a:t>
                </a:r>
              </a:p>
            </c:rich>
          </c:tx>
          <c:overlay val="0"/>
        </c:title>
        <c:numFmt formatCode="0.0" sourceLinked="1"/>
        <c:majorTickMark val="none"/>
        <c:minorTickMark val="none"/>
        <c:tickLblPos val="nextTo"/>
        <c:crossAx val="31629369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V(N)</c:v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8.6593391748761989E-2"/>
                  <c:y val="2.5993725445737532E-2"/>
                </c:manualLayout>
              </c:layout>
              <c:numFmt formatCode="#,##0.000000" sourceLinked="0"/>
            </c:trendlineLbl>
          </c:trendline>
          <c:xVal>
            <c:numRef>
              <c:f>Etalonnage!$B$11:$H$11</c:f>
              <c:numCache>
                <c:formatCode>General</c:formatCode>
                <c:ptCount val="7"/>
              </c:numCache>
            </c:numRef>
          </c:xVal>
          <c:yVal>
            <c:numRef>
              <c:f>Etalonnage!$B$10:$H$10</c:f>
              <c:numCache>
                <c:formatCode>General</c:formatCode>
                <c:ptCount val="7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6297152"/>
        <c:axId val="316297728"/>
      </c:scatterChart>
      <c:valAx>
        <c:axId val="316297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 en LSB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16297728"/>
        <c:crosses val="autoZero"/>
        <c:crossBetween val="midCat"/>
      </c:valAx>
      <c:valAx>
        <c:axId val="3162977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Vin en V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1629715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30480</xdr:colOff>
      <xdr:row>26</xdr:row>
      <xdr:rowOff>34290</xdr:rowOff>
    </xdr:from>
    <xdr:to>
      <xdr:col>8</xdr:col>
      <xdr:colOff>411480</xdr:colOff>
      <xdr:row>41</xdr:row>
      <xdr:rowOff>34290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457200</xdr:colOff>
      <xdr:row>26</xdr:row>
      <xdr:rowOff>34290</xdr:rowOff>
    </xdr:from>
    <xdr:to>
      <xdr:col>11</xdr:col>
      <xdr:colOff>746760</xdr:colOff>
      <xdr:row>41</xdr:row>
      <xdr:rowOff>45720</xdr:rowOff>
    </xdr:to>
    <xdr:graphicFrame macro="">
      <xdr:nvGraphicFramePr>
        <xdr:cNvPr id="3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76200</xdr:colOff>
      <xdr:row>49</xdr:row>
      <xdr:rowOff>140970</xdr:rowOff>
    </xdr:from>
    <xdr:to>
      <xdr:col>12</xdr:col>
      <xdr:colOff>746760</xdr:colOff>
      <xdr:row>65</xdr:row>
      <xdr:rowOff>83820</xdr:rowOff>
    </xdr:to>
    <xdr:graphicFrame macro="">
      <xdr:nvGraphicFramePr>
        <xdr:cNvPr id="4" name="Graphique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91440</xdr:colOff>
      <xdr:row>65</xdr:row>
      <xdr:rowOff>152400</xdr:rowOff>
    </xdr:from>
    <xdr:to>
      <xdr:col>12</xdr:col>
      <xdr:colOff>762000</xdr:colOff>
      <xdr:row>81</xdr:row>
      <xdr:rowOff>95250</xdr:rowOff>
    </xdr:to>
    <xdr:graphicFrame macro="">
      <xdr:nvGraphicFramePr>
        <xdr:cNvPr id="5" name="Graphique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5</xdr:col>
      <xdr:colOff>30481</xdr:colOff>
      <xdr:row>81</xdr:row>
      <xdr:rowOff>144780</xdr:rowOff>
    </xdr:from>
    <xdr:to>
      <xdr:col>13</xdr:col>
      <xdr:colOff>34469</xdr:colOff>
      <xdr:row>98</xdr:row>
      <xdr:rowOff>30480</xdr:rowOff>
    </xdr:to>
    <xdr:pic>
      <xdr:nvPicPr>
        <xdr:cNvPr id="6" name="Imag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992881" y="15308580"/>
          <a:ext cx="6343828" cy="29946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53340</xdr:colOff>
      <xdr:row>0</xdr:row>
      <xdr:rowOff>60960</xdr:rowOff>
    </xdr:from>
    <xdr:to>
      <xdr:col>17</xdr:col>
      <xdr:colOff>7620</xdr:colOff>
      <xdr:row>16</xdr:row>
      <xdr:rowOff>99060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18</xdr:col>
      <xdr:colOff>645908</xdr:colOff>
      <xdr:row>31</xdr:row>
      <xdr:rowOff>227255</xdr:rowOff>
    </xdr:from>
    <xdr:to>
      <xdr:col>25</xdr:col>
      <xdr:colOff>282792</xdr:colOff>
      <xdr:row>35</xdr:row>
      <xdr:rowOff>107228</xdr:rowOff>
    </xdr:to>
    <xdr:pic>
      <xdr:nvPicPr>
        <xdr:cNvPr id="6" name="Image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885908" y="7874149"/>
          <a:ext cx="5159143" cy="1072279"/>
        </a:xfrm>
        <a:prstGeom prst="rect">
          <a:avLst/>
        </a:prstGeom>
      </xdr:spPr>
    </xdr:pic>
    <xdr:clientData/>
  </xdr:twoCellAnchor>
  <xdr:twoCellAnchor editAs="oneCell">
    <xdr:from>
      <xdr:col>9</xdr:col>
      <xdr:colOff>436179</xdr:colOff>
      <xdr:row>16</xdr:row>
      <xdr:rowOff>225972</xdr:rowOff>
    </xdr:from>
    <xdr:to>
      <xdr:col>11</xdr:col>
      <xdr:colOff>807627</xdr:colOff>
      <xdr:row>18</xdr:row>
      <xdr:rowOff>36543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72248" y="3857296"/>
          <a:ext cx="1958510" cy="236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youtube.com/watch?v=zztuB526RYg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3"/>
  <sheetViews>
    <sheetView tabSelected="1" workbookViewId="0">
      <selection activeCell="B4" sqref="B4"/>
    </sheetView>
  </sheetViews>
  <sheetFormatPr baseColWidth="10" defaultRowHeight="14.4" x14ac:dyDescent="0.3"/>
  <cols>
    <col min="14" max="15" width="11.5546875" style="2"/>
  </cols>
  <sheetData>
    <row r="1" spans="1:15" ht="22.8" customHeight="1" x14ac:dyDescent="0.4">
      <c r="A1" s="111" t="s">
        <v>0</v>
      </c>
      <c r="B1" s="112"/>
      <c r="C1" s="113"/>
      <c r="D1" s="111" t="s">
        <v>1</v>
      </c>
      <c r="E1" s="112"/>
      <c r="F1" s="114" t="s">
        <v>2</v>
      </c>
      <c r="G1" s="114"/>
      <c r="H1" s="114"/>
      <c r="I1" s="115"/>
      <c r="J1" s="1" t="s">
        <v>3</v>
      </c>
      <c r="K1" s="116"/>
      <c r="L1" s="117"/>
    </row>
    <row r="2" spans="1:15" ht="21.6" thickBot="1" x14ac:dyDescent="0.45">
      <c r="A2" s="3" t="s">
        <v>4</v>
      </c>
      <c r="B2" s="4"/>
      <c r="C2" s="5" t="s">
        <v>5</v>
      </c>
      <c r="D2" s="3" t="s">
        <v>4</v>
      </c>
      <c r="E2" s="4"/>
      <c r="F2" s="118" t="s">
        <v>6</v>
      </c>
      <c r="G2" s="118"/>
      <c r="H2" s="118"/>
      <c r="I2" s="118"/>
      <c r="J2" s="118"/>
      <c r="K2" s="118"/>
      <c r="L2" s="118"/>
    </row>
    <row r="3" spans="1:15" ht="15.6" x14ac:dyDescent="0.3">
      <c r="A3" s="6" t="s">
        <v>7</v>
      </c>
      <c r="B3" s="7" t="s">
        <v>8</v>
      </c>
      <c r="C3" s="8" t="s">
        <v>9</v>
      </c>
      <c r="D3" s="9" t="s">
        <v>10</v>
      </c>
      <c r="E3" s="10" t="s">
        <v>9</v>
      </c>
      <c r="F3" s="11"/>
      <c r="G3" s="12"/>
      <c r="H3" s="12"/>
      <c r="I3" s="12"/>
      <c r="J3" s="12"/>
      <c r="K3" s="12"/>
      <c r="L3" s="12"/>
      <c r="N3" s="13" t="s">
        <v>11</v>
      </c>
      <c r="O3" s="13" t="s">
        <v>12</v>
      </c>
    </row>
    <row r="4" spans="1:15" x14ac:dyDescent="0.3">
      <c r="A4" s="14">
        <v>1</v>
      </c>
      <c r="B4" s="15"/>
      <c r="C4" s="16"/>
      <c r="D4" s="17"/>
      <c r="E4" s="18"/>
      <c r="F4" t="s">
        <v>13</v>
      </c>
      <c r="N4" s="19">
        <f>(B4-$H$11)</f>
        <v>0</v>
      </c>
      <c r="O4" s="19">
        <f>(D4-$J$11)</f>
        <v>0</v>
      </c>
    </row>
    <row r="5" spans="1:15" x14ac:dyDescent="0.3">
      <c r="A5" s="14">
        <v>2</v>
      </c>
      <c r="B5" s="15"/>
      <c r="C5" s="16"/>
      <c r="D5" s="17"/>
      <c r="E5" s="18"/>
      <c r="F5" t="s">
        <v>14</v>
      </c>
      <c r="N5" s="19">
        <f>(B5-$H$11)</f>
        <v>0</v>
      </c>
      <c r="O5" s="19">
        <f t="shared" ref="O5:O68" si="0">(D5-$J$11)</f>
        <v>0</v>
      </c>
    </row>
    <row r="6" spans="1:15" ht="15" thickBot="1" x14ac:dyDescent="0.35">
      <c r="A6" s="14">
        <v>3</v>
      </c>
      <c r="B6" s="15"/>
      <c r="C6" s="16"/>
      <c r="D6" s="17"/>
      <c r="E6" s="18"/>
      <c r="N6" s="19">
        <f t="shared" ref="N6:N69" si="1">(B6-$H$11)</f>
        <v>0</v>
      </c>
      <c r="O6" s="19">
        <f t="shared" si="0"/>
        <v>0</v>
      </c>
    </row>
    <row r="7" spans="1:15" x14ac:dyDescent="0.3">
      <c r="A7" s="14">
        <v>4</v>
      </c>
      <c r="B7" s="15"/>
      <c r="C7" s="16"/>
      <c r="D7" s="17"/>
      <c r="E7" s="18"/>
      <c r="H7" s="107" t="s">
        <v>0</v>
      </c>
      <c r="I7" s="108"/>
      <c r="J7" s="107" t="s">
        <v>1</v>
      </c>
      <c r="K7" s="108"/>
      <c r="N7" s="19">
        <f t="shared" si="1"/>
        <v>0</v>
      </c>
      <c r="O7" s="19">
        <f t="shared" si="0"/>
        <v>0</v>
      </c>
    </row>
    <row r="8" spans="1:15" x14ac:dyDescent="0.3">
      <c r="A8" s="14">
        <v>5</v>
      </c>
      <c r="B8" s="15"/>
      <c r="C8" s="16"/>
      <c r="D8" s="17"/>
      <c r="E8" s="18"/>
      <c r="H8" s="20" t="s">
        <v>15</v>
      </c>
      <c r="I8" s="18" t="s">
        <v>16</v>
      </c>
      <c r="J8" s="20" t="s">
        <v>15</v>
      </c>
      <c r="K8" s="18" t="s">
        <v>16</v>
      </c>
      <c r="N8" s="19">
        <f t="shared" si="1"/>
        <v>0</v>
      </c>
      <c r="O8" s="19">
        <f t="shared" si="0"/>
        <v>0</v>
      </c>
    </row>
    <row r="9" spans="1:15" x14ac:dyDescent="0.3">
      <c r="A9" s="14">
        <v>6</v>
      </c>
      <c r="B9" s="15"/>
      <c r="C9" s="16"/>
      <c r="D9" s="17"/>
      <c r="E9" s="18"/>
      <c r="G9" s="21" t="s">
        <v>17</v>
      </c>
      <c r="H9" s="22"/>
      <c r="I9" s="18"/>
      <c r="J9" s="22"/>
      <c r="K9" s="18"/>
      <c r="N9" s="19">
        <f t="shared" si="1"/>
        <v>0</v>
      </c>
      <c r="O9" s="19">
        <f t="shared" si="0"/>
        <v>0</v>
      </c>
    </row>
    <row r="10" spans="1:15" x14ac:dyDescent="0.3">
      <c r="A10" s="14">
        <v>7</v>
      </c>
      <c r="B10" s="15"/>
      <c r="C10" s="16"/>
      <c r="D10" s="17"/>
      <c r="E10" s="18"/>
      <c r="G10" s="21" t="s">
        <v>18</v>
      </c>
      <c r="H10" s="22"/>
      <c r="I10" s="18"/>
      <c r="J10" s="22"/>
      <c r="K10" s="18"/>
      <c r="N10" s="19">
        <f t="shared" si="1"/>
        <v>0</v>
      </c>
      <c r="O10" s="19">
        <f t="shared" si="0"/>
        <v>0</v>
      </c>
    </row>
    <row r="11" spans="1:15" x14ac:dyDescent="0.3">
      <c r="A11" s="14">
        <v>8</v>
      </c>
      <c r="B11" s="15"/>
      <c r="C11" s="16"/>
      <c r="D11" s="17"/>
      <c r="E11" s="18"/>
      <c r="G11" s="21" t="s">
        <v>19</v>
      </c>
      <c r="H11" s="23"/>
      <c r="I11" s="18"/>
      <c r="J11" s="23"/>
      <c r="K11" s="18"/>
      <c r="N11" s="19">
        <f t="shared" si="1"/>
        <v>0</v>
      </c>
      <c r="O11" s="19">
        <f t="shared" si="0"/>
        <v>0</v>
      </c>
    </row>
    <row r="12" spans="1:15" ht="15" thickBot="1" x14ac:dyDescent="0.35">
      <c r="A12" s="14">
        <v>9</v>
      </c>
      <c r="B12" s="15"/>
      <c r="C12" s="16"/>
      <c r="D12" s="17"/>
      <c r="E12" s="18"/>
      <c r="G12" s="21" t="s">
        <v>20</v>
      </c>
      <c r="H12" s="24"/>
      <c r="I12" s="25"/>
      <c r="J12" s="24"/>
      <c r="K12" s="25"/>
      <c r="N12" s="19">
        <f t="shared" si="1"/>
        <v>0</v>
      </c>
      <c r="O12" s="19">
        <f t="shared" si="0"/>
        <v>0</v>
      </c>
    </row>
    <row r="13" spans="1:15" x14ac:dyDescent="0.3">
      <c r="A13" s="14">
        <v>10</v>
      </c>
      <c r="B13" s="15"/>
      <c r="C13" s="16"/>
      <c r="D13" s="17"/>
      <c r="E13" s="18"/>
      <c r="N13" s="19">
        <f t="shared" si="1"/>
        <v>0</v>
      </c>
      <c r="O13" s="19">
        <f t="shared" si="0"/>
        <v>0</v>
      </c>
    </row>
    <row r="14" spans="1:15" ht="15" thickBot="1" x14ac:dyDescent="0.35">
      <c r="A14" s="14">
        <v>11</v>
      </c>
      <c r="B14" s="15"/>
      <c r="C14" s="16"/>
      <c r="D14" s="17"/>
      <c r="E14" s="18"/>
      <c r="F14" t="s">
        <v>21</v>
      </c>
      <c r="N14" s="19">
        <f t="shared" si="1"/>
        <v>0</v>
      </c>
      <c r="O14" s="19">
        <f t="shared" si="0"/>
        <v>0</v>
      </c>
    </row>
    <row r="15" spans="1:15" x14ac:dyDescent="0.3">
      <c r="A15" s="14">
        <v>12</v>
      </c>
      <c r="B15" s="15"/>
      <c r="C15" s="16"/>
      <c r="D15" s="17"/>
      <c r="E15" s="18"/>
      <c r="G15" s="26" t="s">
        <v>22</v>
      </c>
      <c r="H15" s="27" t="s">
        <v>0</v>
      </c>
      <c r="I15" s="27" t="s">
        <v>1</v>
      </c>
      <c r="K15" s="28" t="s">
        <v>23</v>
      </c>
      <c r="N15" s="19">
        <f t="shared" si="1"/>
        <v>0</v>
      </c>
      <c r="O15" s="19">
        <f t="shared" si="0"/>
        <v>0</v>
      </c>
    </row>
    <row r="16" spans="1:15" x14ac:dyDescent="0.3">
      <c r="A16" s="14">
        <v>13</v>
      </c>
      <c r="B16" s="15"/>
      <c r="C16" s="16"/>
      <c r="D16" s="17"/>
      <c r="E16" s="18"/>
      <c r="G16" s="29"/>
      <c r="H16" s="30"/>
      <c r="I16" s="30"/>
      <c r="K16" s="32" t="s">
        <v>24</v>
      </c>
      <c r="N16" s="19">
        <f t="shared" si="1"/>
        <v>0</v>
      </c>
      <c r="O16" s="19">
        <f t="shared" si="0"/>
        <v>0</v>
      </c>
    </row>
    <row r="17" spans="1:15" x14ac:dyDescent="0.3">
      <c r="A17" s="14">
        <v>14</v>
      </c>
      <c r="B17" s="15"/>
      <c r="C17" s="16"/>
      <c r="D17" s="17"/>
      <c r="E17" s="18"/>
      <c r="G17" s="29"/>
      <c r="H17" s="30"/>
      <c r="I17" s="30"/>
      <c r="K17" s="32" t="s">
        <v>25</v>
      </c>
      <c r="N17" s="19">
        <f t="shared" si="1"/>
        <v>0</v>
      </c>
      <c r="O17" s="19">
        <f t="shared" si="0"/>
        <v>0</v>
      </c>
    </row>
    <row r="18" spans="1:15" x14ac:dyDescent="0.3">
      <c r="A18" s="14">
        <v>15</v>
      </c>
      <c r="B18" s="15"/>
      <c r="C18" s="16"/>
      <c r="D18" s="17"/>
      <c r="E18" s="18"/>
      <c r="G18" s="29"/>
      <c r="H18" s="30"/>
      <c r="I18" s="30"/>
      <c r="K18" s="32" t="s">
        <v>26</v>
      </c>
      <c r="N18" s="19">
        <f t="shared" si="1"/>
        <v>0</v>
      </c>
      <c r="O18" s="19">
        <f t="shared" si="0"/>
        <v>0</v>
      </c>
    </row>
    <row r="19" spans="1:15" x14ac:dyDescent="0.3">
      <c r="A19" s="14">
        <v>16</v>
      </c>
      <c r="B19" s="15"/>
      <c r="C19" s="16"/>
      <c r="D19" s="17"/>
      <c r="E19" s="18"/>
      <c r="G19" s="29"/>
      <c r="H19" s="30"/>
      <c r="I19" s="30"/>
      <c r="K19" s="32" t="s">
        <v>27</v>
      </c>
      <c r="N19" s="19">
        <f t="shared" si="1"/>
        <v>0</v>
      </c>
      <c r="O19" s="19">
        <f t="shared" si="0"/>
        <v>0</v>
      </c>
    </row>
    <row r="20" spans="1:15" x14ac:dyDescent="0.3">
      <c r="A20" s="14">
        <v>17</v>
      </c>
      <c r="B20" s="15"/>
      <c r="C20" s="16"/>
      <c r="D20" s="17"/>
      <c r="E20" s="18"/>
      <c r="G20" s="29"/>
      <c r="H20" s="30"/>
      <c r="I20" s="30"/>
      <c r="K20" s="32" t="s">
        <v>28</v>
      </c>
      <c r="N20" s="19">
        <f t="shared" si="1"/>
        <v>0</v>
      </c>
      <c r="O20" s="19">
        <f t="shared" si="0"/>
        <v>0</v>
      </c>
    </row>
    <row r="21" spans="1:15" x14ac:dyDescent="0.3">
      <c r="A21" s="14">
        <v>18</v>
      </c>
      <c r="B21" s="15"/>
      <c r="C21" s="16"/>
      <c r="D21" s="17"/>
      <c r="E21" s="18"/>
      <c r="G21" s="29"/>
      <c r="H21" s="30"/>
      <c r="I21" s="30"/>
      <c r="K21" s="32" t="s">
        <v>29</v>
      </c>
      <c r="N21" s="19">
        <f t="shared" si="1"/>
        <v>0</v>
      </c>
      <c r="O21" s="19">
        <f t="shared" si="0"/>
        <v>0</v>
      </c>
    </row>
    <row r="22" spans="1:15" x14ac:dyDescent="0.3">
      <c r="A22" s="14">
        <v>19</v>
      </c>
      <c r="B22" s="15"/>
      <c r="C22" s="16"/>
      <c r="D22" s="17"/>
      <c r="E22" s="18"/>
      <c r="G22" s="29"/>
      <c r="H22" s="30"/>
      <c r="I22" s="30"/>
      <c r="K22" s="32" t="s">
        <v>30</v>
      </c>
      <c r="N22" s="19">
        <f t="shared" si="1"/>
        <v>0</v>
      </c>
      <c r="O22" s="19">
        <f t="shared" si="0"/>
        <v>0</v>
      </c>
    </row>
    <row r="23" spans="1:15" x14ac:dyDescent="0.3">
      <c r="A23" s="14">
        <v>20</v>
      </c>
      <c r="B23" s="15"/>
      <c r="C23" s="16"/>
      <c r="D23" s="17"/>
      <c r="E23" s="18"/>
      <c r="G23" s="29"/>
      <c r="H23" s="30"/>
      <c r="I23" s="30"/>
      <c r="K23" s="32" t="s">
        <v>31</v>
      </c>
      <c r="N23" s="19">
        <f t="shared" si="1"/>
        <v>0</v>
      </c>
      <c r="O23" s="19">
        <f t="shared" si="0"/>
        <v>0</v>
      </c>
    </row>
    <row r="24" spans="1:15" x14ac:dyDescent="0.3">
      <c r="A24" s="14">
        <v>21</v>
      </c>
      <c r="B24" s="15"/>
      <c r="C24" s="16"/>
      <c r="D24" s="17"/>
      <c r="E24" s="18"/>
      <c r="G24" s="29"/>
      <c r="H24" s="30"/>
      <c r="I24" s="30"/>
      <c r="K24" s="32" t="s">
        <v>32</v>
      </c>
      <c r="N24" s="19">
        <f t="shared" si="1"/>
        <v>0</v>
      </c>
      <c r="O24" s="19">
        <f t="shared" si="0"/>
        <v>0</v>
      </c>
    </row>
    <row r="25" spans="1:15" x14ac:dyDescent="0.3">
      <c r="A25" s="14">
        <v>22</v>
      </c>
      <c r="B25" s="15"/>
      <c r="C25" s="16"/>
      <c r="D25" s="17"/>
      <c r="E25" s="18"/>
      <c r="G25" s="30"/>
      <c r="H25" s="30"/>
      <c r="I25" s="30"/>
      <c r="K25" s="32" t="s">
        <v>33</v>
      </c>
      <c r="N25" s="19">
        <f t="shared" si="1"/>
        <v>0</v>
      </c>
      <c r="O25" s="19">
        <f t="shared" si="0"/>
        <v>0</v>
      </c>
    </row>
    <row r="26" spans="1:15" ht="15" thickBot="1" x14ac:dyDescent="0.35">
      <c r="A26" s="14">
        <v>23</v>
      </c>
      <c r="B26" s="15"/>
      <c r="C26" s="16"/>
      <c r="D26" s="17"/>
      <c r="E26" s="18"/>
      <c r="G26" s="31"/>
      <c r="H26" s="31"/>
      <c r="I26" s="31"/>
      <c r="K26" s="32" t="s">
        <v>34</v>
      </c>
      <c r="N26" s="19">
        <f t="shared" si="1"/>
        <v>0</v>
      </c>
      <c r="O26" s="19">
        <f t="shared" si="0"/>
        <v>0</v>
      </c>
    </row>
    <row r="27" spans="1:15" x14ac:dyDescent="0.3">
      <c r="A27" s="14">
        <v>24</v>
      </c>
      <c r="B27" s="15"/>
      <c r="C27" s="16"/>
      <c r="D27" s="17"/>
      <c r="E27" s="18"/>
      <c r="N27" s="19">
        <f t="shared" si="1"/>
        <v>0</v>
      </c>
      <c r="O27" s="19">
        <f t="shared" si="0"/>
        <v>0</v>
      </c>
    </row>
    <row r="28" spans="1:15" x14ac:dyDescent="0.3">
      <c r="A28" s="14">
        <v>25</v>
      </c>
      <c r="B28" s="15"/>
      <c r="C28" s="16"/>
      <c r="D28" s="17"/>
      <c r="E28" s="18"/>
      <c r="N28" s="19">
        <f t="shared" si="1"/>
        <v>0</v>
      </c>
      <c r="O28" s="19">
        <f t="shared" si="0"/>
        <v>0</v>
      </c>
    </row>
    <row r="29" spans="1:15" x14ac:dyDescent="0.3">
      <c r="A29" s="14">
        <v>26</v>
      </c>
      <c r="B29" s="15"/>
      <c r="C29" s="16"/>
      <c r="D29" s="17"/>
      <c r="E29" s="18"/>
      <c r="N29" s="19">
        <f t="shared" si="1"/>
        <v>0</v>
      </c>
      <c r="O29" s="19">
        <f t="shared" si="0"/>
        <v>0</v>
      </c>
    </row>
    <row r="30" spans="1:15" x14ac:dyDescent="0.3">
      <c r="A30" s="14">
        <v>27</v>
      </c>
      <c r="B30" s="15"/>
      <c r="C30" s="16"/>
      <c r="D30" s="17"/>
      <c r="E30" s="18"/>
      <c r="N30" s="19">
        <f t="shared" si="1"/>
        <v>0</v>
      </c>
      <c r="O30" s="19">
        <f t="shared" si="0"/>
        <v>0</v>
      </c>
    </row>
    <row r="31" spans="1:15" x14ac:dyDescent="0.3">
      <c r="A31" s="14">
        <v>28</v>
      </c>
      <c r="B31" s="15"/>
      <c r="C31" s="16"/>
      <c r="D31" s="17"/>
      <c r="E31" s="18"/>
      <c r="N31" s="19">
        <f t="shared" si="1"/>
        <v>0</v>
      </c>
      <c r="O31" s="19">
        <f t="shared" si="0"/>
        <v>0</v>
      </c>
    </row>
    <row r="32" spans="1:15" x14ac:dyDescent="0.3">
      <c r="A32" s="14">
        <v>29</v>
      </c>
      <c r="B32" s="15"/>
      <c r="C32" s="16"/>
      <c r="D32" s="17"/>
      <c r="E32" s="18"/>
      <c r="N32" s="19">
        <f t="shared" si="1"/>
        <v>0</v>
      </c>
      <c r="O32" s="19">
        <f t="shared" si="0"/>
        <v>0</v>
      </c>
    </row>
    <row r="33" spans="1:15" x14ac:dyDescent="0.3">
      <c r="A33" s="14">
        <v>30</v>
      </c>
      <c r="B33" s="15"/>
      <c r="C33" s="16"/>
      <c r="D33" s="17"/>
      <c r="E33" s="18"/>
      <c r="N33" s="19">
        <f t="shared" si="1"/>
        <v>0</v>
      </c>
      <c r="O33" s="19">
        <f t="shared" si="0"/>
        <v>0</v>
      </c>
    </row>
    <row r="34" spans="1:15" x14ac:dyDescent="0.3">
      <c r="A34" s="14">
        <v>31</v>
      </c>
      <c r="B34" s="15"/>
      <c r="C34" s="16"/>
      <c r="D34" s="17"/>
      <c r="E34" s="18"/>
      <c r="N34" s="19">
        <f t="shared" si="1"/>
        <v>0</v>
      </c>
      <c r="O34" s="19">
        <f t="shared" si="0"/>
        <v>0</v>
      </c>
    </row>
    <row r="35" spans="1:15" x14ac:dyDescent="0.3">
      <c r="A35" s="14">
        <v>32</v>
      </c>
      <c r="B35" s="15"/>
      <c r="C35" s="16"/>
      <c r="D35" s="17"/>
      <c r="E35" s="18"/>
      <c r="N35" s="19">
        <f t="shared" si="1"/>
        <v>0</v>
      </c>
      <c r="O35" s="19">
        <f t="shared" si="0"/>
        <v>0</v>
      </c>
    </row>
    <row r="36" spans="1:15" x14ac:dyDescent="0.3">
      <c r="A36" s="14">
        <v>33</v>
      </c>
      <c r="B36" s="15"/>
      <c r="C36" s="16"/>
      <c r="D36" s="17"/>
      <c r="E36" s="18"/>
      <c r="N36" s="19">
        <f t="shared" si="1"/>
        <v>0</v>
      </c>
      <c r="O36" s="19">
        <f t="shared" si="0"/>
        <v>0</v>
      </c>
    </row>
    <row r="37" spans="1:15" x14ac:dyDescent="0.3">
      <c r="A37" s="14">
        <v>34</v>
      </c>
      <c r="B37" s="15"/>
      <c r="C37" s="16"/>
      <c r="D37" s="17"/>
      <c r="E37" s="18"/>
      <c r="N37" s="19">
        <f t="shared" si="1"/>
        <v>0</v>
      </c>
      <c r="O37" s="19">
        <f t="shared" si="0"/>
        <v>0</v>
      </c>
    </row>
    <row r="38" spans="1:15" x14ac:dyDescent="0.3">
      <c r="A38" s="14">
        <v>35</v>
      </c>
      <c r="B38" s="15"/>
      <c r="C38" s="16"/>
      <c r="D38" s="17"/>
      <c r="E38" s="18"/>
      <c r="N38" s="19">
        <f t="shared" si="1"/>
        <v>0</v>
      </c>
      <c r="O38" s="19">
        <f t="shared" si="0"/>
        <v>0</v>
      </c>
    </row>
    <row r="39" spans="1:15" x14ac:dyDescent="0.3">
      <c r="A39" s="14">
        <v>36</v>
      </c>
      <c r="B39" s="15"/>
      <c r="C39" s="16"/>
      <c r="D39" s="17"/>
      <c r="E39" s="18"/>
      <c r="N39" s="19">
        <f t="shared" si="1"/>
        <v>0</v>
      </c>
      <c r="O39" s="19">
        <f t="shared" si="0"/>
        <v>0</v>
      </c>
    </row>
    <row r="40" spans="1:15" x14ac:dyDescent="0.3">
      <c r="A40" s="14">
        <v>37</v>
      </c>
      <c r="B40" s="15"/>
      <c r="C40" s="16"/>
      <c r="D40" s="17"/>
      <c r="E40" s="18"/>
      <c r="N40" s="19">
        <f t="shared" si="1"/>
        <v>0</v>
      </c>
      <c r="O40" s="19">
        <f t="shared" si="0"/>
        <v>0</v>
      </c>
    </row>
    <row r="41" spans="1:15" x14ac:dyDescent="0.3">
      <c r="A41" s="14">
        <v>38</v>
      </c>
      <c r="B41" s="15"/>
      <c r="C41" s="16"/>
      <c r="D41" s="17"/>
      <c r="E41" s="18"/>
      <c r="N41" s="19">
        <f t="shared" si="1"/>
        <v>0</v>
      </c>
      <c r="O41" s="19">
        <f t="shared" si="0"/>
        <v>0</v>
      </c>
    </row>
    <row r="42" spans="1:15" x14ac:dyDescent="0.3">
      <c r="A42" s="14">
        <v>39</v>
      </c>
      <c r="B42" s="15"/>
      <c r="C42" s="16"/>
      <c r="D42" s="17"/>
      <c r="E42" s="18"/>
      <c r="N42" s="19">
        <f t="shared" si="1"/>
        <v>0</v>
      </c>
      <c r="O42" s="19">
        <f t="shared" si="0"/>
        <v>0</v>
      </c>
    </row>
    <row r="43" spans="1:15" ht="18.600000000000001" thickBot="1" x14ac:dyDescent="0.4">
      <c r="A43" s="14">
        <v>40</v>
      </c>
      <c r="B43" s="15"/>
      <c r="C43" s="16"/>
      <c r="D43" s="17"/>
      <c r="E43" s="18"/>
      <c r="F43" t="s">
        <v>35</v>
      </c>
      <c r="I43" s="33"/>
      <c r="N43" s="19">
        <f t="shared" si="1"/>
        <v>0</v>
      </c>
      <c r="O43" s="19">
        <f t="shared" si="0"/>
        <v>0</v>
      </c>
    </row>
    <row r="44" spans="1:15" x14ac:dyDescent="0.3">
      <c r="A44" s="14">
        <v>41</v>
      </c>
      <c r="B44" s="15"/>
      <c r="C44" s="16"/>
      <c r="D44" s="17"/>
      <c r="E44" s="18"/>
      <c r="H44" s="107" t="s">
        <v>0</v>
      </c>
      <c r="I44" s="108"/>
      <c r="J44" s="107" t="s">
        <v>1</v>
      </c>
      <c r="K44" s="108"/>
      <c r="N44" s="19">
        <f t="shared" si="1"/>
        <v>0</v>
      </c>
      <c r="O44" s="19">
        <f t="shared" si="0"/>
        <v>0</v>
      </c>
    </row>
    <row r="45" spans="1:15" x14ac:dyDescent="0.3">
      <c r="A45" s="14">
        <v>42</v>
      </c>
      <c r="B45" s="15"/>
      <c r="C45" s="16"/>
      <c r="D45" s="17"/>
      <c r="E45" s="18"/>
      <c r="H45" s="20" t="s">
        <v>15</v>
      </c>
      <c r="I45" s="18" t="s">
        <v>16</v>
      </c>
      <c r="J45" s="20" t="s">
        <v>15</v>
      </c>
      <c r="K45" s="18" t="s">
        <v>16</v>
      </c>
      <c r="N45" s="19">
        <f t="shared" si="1"/>
        <v>0</v>
      </c>
      <c r="O45" s="19">
        <f t="shared" si="0"/>
        <v>0</v>
      </c>
    </row>
    <row r="46" spans="1:15" x14ac:dyDescent="0.3">
      <c r="A46" s="14">
        <v>43</v>
      </c>
      <c r="B46" s="15"/>
      <c r="C46" s="16"/>
      <c r="D46" s="17"/>
      <c r="E46" s="18"/>
      <c r="G46" s="21" t="s">
        <v>20</v>
      </c>
      <c r="H46" s="34">
        <f>H12</f>
        <v>0</v>
      </c>
      <c r="I46" s="18">
        <f>I12</f>
        <v>0</v>
      </c>
      <c r="J46" s="34">
        <f>J12</f>
        <v>0</v>
      </c>
      <c r="K46" s="18">
        <f>K12</f>
        <v>0</v>
      </c>
      <c r="N46" s="19">
        <f t="shared" si="1"/>
        <v>0</v>
      </c>
      <c r="O46" s="19">
        <f t="shared" si="0"/>
        <v>0</v>
      </c>
    </row>
    <row r="47" spans="1:15" x14ac:dyDescent="0.3">
      <c r="A47" s="14">
        <v>44</v>
      </c>
      <c r="B47" s="15"/>
      <c r="C47" s="16"/>
      <c r="D47" s="17"/>
      <c r="E47" s="18"/>
      <c r="G47" s="21" t="s">
        <v>36</v>
      </c>
      <c r="H47" s="109" t="s">
        <v>37</v>
      </c>
      <c r="I47" s="110"/>
      <c r="J47" s="109" t="s">
        <v>37</v>
      </c>
      <c r="K47" s="110"/>
      <c r="N47" s="19">
        <f t="shared" si="1"/>
        <v>0</v>
      </c>
      <c r="O47" s="19">
        <f t="shared" si="0"/>
        <v>0</v>
      </c>
    </row>
    <row r="48" spans="1:15" ht="18.600000000000001" thickBot="1" x14ac:dyDescent="0.4">
      <c r="A48" s="14">
        <v>45</v>
      </c>
      <c r="B48" s="15"/>
      <c r="C48" s="16"/>
      <c r="D48" s="17"/>
      <c r="E48" s="18"/>
      <c r="G48" s="35" t="s">
        <v>38</v>
      </c>
      <c r="H48" s="36">
        <f>2*H46</f>
        <v>0</v>
      </c>
      <c r="I48" s="37">
        <f t="shared" ref="I48:K48" si="2">2*I46</f>
        <v>0</v>
      </c>
      <c r="J48" s="36">
        <f t="shared" si="2"/>
        <v>0</v>
      </c>
      <c r="K48" s="37">
        <f t="shared" si="2"/>
        <v>0</v>
      </c>
      <c r="N48" s="19">
        <f t="shared" si="1"/>
        <v>0</v>
      </c>
      <c r="O48" s="19">
        <f t="shared" si="0"/>
        <v>0</v>
      </c>
    </row>
    <row r="49" spans="1:15" x14ac:dyDescent="0.3">
      <c r="A49" s="14">
        <v>46</v>
      </c>
      <c r="B49" s="15"/>
      <c r="C49" s="16"/>
      <c r="D49" s="17"/>
      <c r="E49" s="18"/>
      <c r="N49" s="19">
        <f t="shared" si="1"/>
        <v>0</v>
      </c>
      <c r="O49" s="19">
        <f t="shared" si="0"/>
        <v>0</v>
      </c>
    </row>
    <row r="50" spans="1:15" x14ac:dyDescent="0.3">
      <c r="A50" s="14">
        <v>47</v>
      </c>
      <c r="B50" s="15"/>
      <c r="C50" s="16"/>
      <c r="D50" s="17"/>
      <c r="E50" s="18"/>
      <c r="N50" s="19">
        <f t="shared" si="1"/>
        <v>0</v>
      </c>
      <c r="O50" s="19">
        <f t="shared" si="0"/>
        <v>0</v>
      </c>
    </row>
    <row r="51" spans="1:15" x14ac:dyDescent="0.3">
      <c r="A51" s="14">
        <v>48</v>
      </c>
      <c r="B51" s="15"/>
      <c r="C51" s="16"/>
      <c r="D51" s="17"/>
      <c r="E51" s="18"/>
      <c r="N51" s="19">
        <f t="shared" si="1"/>
        <v>0</v>
      </c>
      <c r="O51" s="19">
        <f t="shared" si="0"/>
        <v>0</v>
      </c>
    </row>
    <row r="52" spans="1:15" x14ac:dyDescent="0.3">
      <c r="A52" s="14">
        <v>49</v>
      </c>
      <c r="B52" s="15"/>
      <c r="C52" s="16"/>
      <c r="D52" s="17"/>
      <c r="E52" s="18"/>
      <c r="N52" s="19">
        <f t="shared" si="1"/>
        <v>0</v>
      </c>
      <c r="O52" s="19">
        <f t="shared" si="0"/>
        <v>0</v>
      </c>
    </row>
    <row r="53" spans="1:15" x14ac:dyDescent="0.3">
      <c r="A53" s="14">
        <v>50</v>
      </c>
      <c r="B53" s="15"/>
      <c r="C53" s="16"/>
      <c r="D53" s="17"/>
      <c r="E53" s="18"/>
      <c r="N53" s="19">
        <f t="shared" si="1"/>
        <v>0</v>
      </c>
      <c r="O53" s="19">
        <f t="shared" si="0"/>
        <v>0</v>
      </c>
    </row>
    <row r="54" spans="1:15" x14ac:dyDescent="0.3">
      <c r="A54" s="14">
        <v>51</v>
      </c>
      <c r="B54" s="15"/>
      <c r="C54" s="16"/>
      <c r="D54" s="17"/>
      <c r="E54" s="18"/>
      <c r="N54" s="19">
        <f t="shared" si="1"/>
        <v>0</v>
      </c>
      <c r="O54" s="19">
        <f t="shared" si="0"/>
        <v>0</v>
      </c>
    </row>
    <row r="55" spans="1:15" x14ac:dyDescent="0.3">
      <c r="A55" s="14">
        <v>52</v>
      </c>
      <c r="B55" s="15"/>
      <c r="C55" s="16"/>
      <c r="D55" s="17"/>
      <c r="E55" s="18"/>
      <c r="N55" s="19">
        <f t="shared" si="1"/>
        <v>0</v>
      </c>
      <c r="O55" s="19">
        <f t="shared" si="0"/>
        <v>0</v>
      </c>
    </row>
    <row r="56" spans="1:15" x14ac:dyDescent="0.3">
      <c r="A56" s="14">
        <v>53</v>
      </c>
      <c r="B56" s="15"/>
      <c r="C56" s="16"/>
      <c r="D56" s="17"/>
      <c r="E56" s="18"/>
      <c r="N56" s="19">
        <f t="shared" si="1"/>
        <v>0</v>
      </c>
      <c r="O56" s="19">
        <f t="shared" si="0"/>
        <v>0</v>
      </c>
    </row>
    <row r="57" spans="1:15" x14ac:dyDescent="0.3">
      <c r="A57" s="14">
        <v>54</v>
      </c>
      <c r="B57" s="15"/>
      <c r="C57" s="16"/>
      <c r="D57" s="17"/>
      <c r="E57" s="18"/>
      <c r="N57" s="19">
        <f t="shared" si="1"/>
        <v>0</v>
      </c>
      <c r="O57" s="19">
        <f t="shared" si="0"/>
        <v>0</v>
      </c>
    </row>
    <row r="58" spans="1:15" x14ac:dyDescent="0.3">
      <c r="A58" s="14">
        <v>55</v>
      </c>
      <c r="B58" s="15"/>
      <c r="C58" s="16"/>
      <c r="D58" s="17"/>
      <c r="E58" s="18"/>
      <c r="N58" s="19">
        <f t="shared" si="1"/>
        <v>0</v>
      </c>
      <c r="O58" s="19">
        <f t="shared" si="0"/>
        <v>0</v>
      </c>
    </row>
    <row r="59" spans="1:15" x14ac:dyDescent="0.3">
      <c r="A59" s="14">
        <v>56</v>
      </c>
      <c r="B59" s="15"/>
      <c r="C59" s="16"/>
      <c r="D59" s="17"/>
      <c r="E59" s="18"/>
      <c r="N59" s="19">
        <f t="shared" si="1"/>
        <v>0</v>
      </c>
      <c r="O59" s="19">
        <f t="shared" si="0"/>
        <v>0</v>
      </c>
    </row>
    <row r="60" spans="1:15" x14ac:dyDescent="0.3">
      <c r="A60" s="14">
        <v>57</v>
      </c>
      <c r="B60" s="15"/>
      <c r="C60" s="16"/>
      <c r="D60" s="17"/>
      <c r="E60" s="18"/>
      <c r="N60" s="19">
        <f t="shared" si="1"/>
        <v>0</v>
      </c>
      <c r="O60" s="19">
        <f t="shared" si="0"/>
        <v>0</v>
      </c>
    </row>
    <row r="61" spans="1:15" x14ac:dyDescent="0.3">
      <c r="A61" s="14">
        <v>58</v>
      </c>
      <c r="B61" s="15"/>
      <c r="C61" s="16"/>
      <c r="D61" s="17"/>
      <c r="E61" s="18"/>
      <c r="N61" s="19">
        <f t="shared" si="1"/>
        <v>0</v>
      </c>
      <c r="O61" s="19">
        <f t="shared" si="0"/>
        <v>0</v>
      </c>
    </row>
    <row r="62" spans="1:15" x14ac:dyDescent="0.3">
      <c r="A62" s="14">
        <v>59</v>
      </c>
      <c r="B62" s="15"/>
      <c r="C62" s="16"/>
      <c r="D62" s="17"/>
      <c r="E62" s="18"/>
      <c r="N62" s="19">
        <f t="shared" si="1"/>
        <v>0</v>
      </c>
      <c r="O62" s="19">
        <f t="shared" si="0"/>
        <v>0</v>
      </c>
    </row>
    <row r="63" spans="1:15" x14ac:dyDescent="0.3">
      <c r="A63" s="14">
        <v>60</v>
      </c>
      <c r="B63" s="15"/>
      <c r="C63" s="16"/>
      <c r="D63" s="17"/>
      <c r="E63" s="18"/>
      <c r="N63" s="19">
        <f t="shared" si="1"/>
        <v>0</v>
      </c>
      <c r="O63" s="19">
        <f t="shared" si="0"/>
        <v>0</v>
      </c>
    </row>
    <row r="64" spans="1:15" x14ac:dyDescent="0.3">
      <c r="A64" s="14">
        <v>61</v>
      </c>
      <c r="B64" s="15"/>
      <c r="C64" s="16"/>
      <c r="D64" s="17"/>
      <c r="E64" s="18"/>
      <c r="N64" s="19">
        <f t="shared" si="1"/>
        <v>0</v>
      </c>
      <c r="O64" s="19">
        <f t="shared" si="0"/>
        <v>0</v>
      </c>
    </row>
    <row r="65" spans="1:15" x14ac:dyDescent="0.3">
      <c r="A65" s="14">
        <v>62</v>
      </c>
      <c r="B65" s="15"/>
      <c r="C65" s="16"/>
      <c r="D65" s="17"/>
      <c r="E65" s="18"/>
      <c r="N65" s="19">
        <f t="shared" si="1"/>
        <v>0</v>
      </c>
      <c r="O65" s="19">
        <f t="shared" si="0"/>
        <v>0</v>
      </c>
    </row>
    <row r="66" spans="1:15" x14ac:dyDescent="0.3">
      <c r="A66" s="14">
        <v>63</v>
      </c>
      <c r="B66" s="15"/>
      <c r="C66" s="16"/>
      <c r="D66" s="17"/>
      <c r="E66" s="18"/>
      <c r="N66" s="19">
        <f t="shared" si="1"/>
        <v>0</v>
      </c>
      <c r="O66" s="19">
        <f t="shared" si="0"/>
        <v>0</v>
      </c>
    </row>
    <row r="67" spans="1:15" x14ac:dyDescent="0.3">
      <c r="A67" s="14">
        <v>64</v>
      </c>
      <c r="B67" s="15"/>
      <c r="C67" s="16"/>
      <c r="D67" s="17"/>
      <c r="E67" s="18"/>
      <c r="N67" s="19">
        <f t="shared" si="1"/>
        <v>0</v>
      </c>
      <c r="O67" s="19">
        <f t="shared" si="0"/>
        <v>0</v>
      </c>
    </row>
    <row r="68" spans="1:15" x14ac:dyDescent="0.3">
      <c r="A68" s="14">
        <v>65</v>
      </c>
      <c r="B68" s="15"/>
      <c r="C68" s="16"/>
      <c r="D68" s="17"/>
      <c r="E68" s="18"/>
      <c r="N68" s="19">
        <f t="shared" si="1"/>
        <v>0</v>
      </c>
      <c r="O68" s="19">
        <f t="shared" si="0"/>
        <v>0</v>
      </c>
    </row>
    <row r="69" spans="1:15" x14ac:dyDescent="0.3">
      <c r="A69" s="14">
        <v>66</v>
      </c>
      <c r="B69" s="15"/>
      <c r="C69" s="16"/>
      <c r="D69" s="17"/>
      <c r="E69" s="18"/>
      <c r="N69" s="19">
        <f t="shared" si="1"/>
        <v>0</v>
      </c>
      <c r="O69" s="19">
        <f t="shared" ref="O69:O132" si="3">(D69-$J$11)</f>
        <v>0</v>
      </c>
    </row>
    <row r="70" spans="1:15" x14ac:dyDescent="0.3">
      <c r="A70" s="14">
        <v>67</v>
      </c>
      <c r="B70" s="15"/>
      <c r="C70" s="16"/>
      <c r="D70" s="17"/>
      <c r="E70" s="18"/>
      <c r="N70" s="19">
        <f t="shared" ref="N70:N133" si="4">(B70-$H$11)</f>
        <v>0</v>
      </c>
      <c r="O70" s="19">
        <f t="shared" si="3"/>
        <v>0</v>
      </c>
    </row>
    <row r="71" spans="1:15" x14ac:dyDescent="0.3">
      <c r="A71" s="14">
        <v>68</v>
      </c>
      <c r="B71" s="15"/>
      <c r="C71" s="16"/>
      <c r="D71" s="17"/>
      <c r="E71" s="18"/>
      <c r="N71" s="19">
        <f t="shared" si="4"/>
        <v>0</v>
      </c>
      <c r="O71" s="19">
        <f t="shared" si="3"/>
        <v>0</v>
      </c>
    </row>
    <row r="72" spans="1:15" x14ac:dyDescent="0.3">
      <c r="A72" s="14">
        <v>69</v>
      </c>
      <c r="B72" s="15"/>
      <c r="C72" s="16"/>
      <c r="D72" s="17"/>
      <c r="E72" s="18"/>
      <c r="N72" s="19">
        <f t="shared" si="4"/>
        <v>0</v>
      </c>
      <c r="O72" s="19">
        <f t="shared" si="3"/>
        <v>0</v>
      </c>
    </row>
    <row r="73" spans="1:15" x14ac:dyDescent="0.3">
      <c r="A73" s="14">
        <v>70</v>
      </c>
      <c r="B73" s="15"/>
      <c r="C73" s="16"/>
      <c r="D73" s="17"/>
      <c r="E73" s="18"/>
      <c r="N73" s="19">
        <f t="shared" si="4"/>
        <v>0</v>
      </c>
      <c r="O73" s="19">
        <f t="shared" si="3"/>
        <v>0</v>
      </c>
    </row>
    <row r="74" spans="1:15" x14ac:dyDescent="0.3">
      <c r="A74" s="14">
        <v>71</v>
      </c>
      <c r="B74" s="15"/>
      <c r="C74" s="16"/>
      <c r="D74" s="17"/>
      <c r="E74" s="18"/>
      <c r="N74" s="19">
        <f t="shared" si="4"/>
        <v>0</v>
      </c>
      <c r="O74" s="19">
        <f t="shared" si="3"/>
        <v>0</v>
      </c>
    </row>
    <row r="75" spans="1:15" x14ac:dyDescent="0.3">
      <c r="A75" s="14">
        <v>72</v>
      </c>
      <c r="B75" s="15"/>
      <c r="C75" s="16"/>
      <c r="D75" s="17"/>
      <c r="E75" s="18"/>
      <c r="N75" s="19">
        <f t="shared" si="4"/>
        <v>0</v>
      </c>
      <c r="O75" s="19">
        <f t="shared" si="3"/>
        <v>0</v>
      </c>
    </row>
    <row r="76" spans="1:15" x14ac:dyDescent="0.3">
      <c r="A76" s="14">
        <v>73</v>
      </c>
      <c r="B76" s="15"/>
      <c r="C76" s="16"/>
      <c r="D76" s="17"/>
      <c r="E76" s="18"/>
      <c r="N76" s="19">
        <f t="shared" si="4"/>
        <v>0</v>
      </c>
      <c r="O76" s="19">
        <f t="shared" si="3"/>
        <v>0</v>
      </c>
    </row>
    <row r="77" spans="1:15" x14ac:dyDescent="0.3">
      <c r="A77" s="14">
        <v>74</v>
      </c>
      <c r="B77" s="15"/>
      <c r="C77" s="16"/>
      <c r="D77" s="17"/>
      <c r="E77" s="18"/>
      <c r="N77" s="19">
        <f t="shared" si="4"/>
        <v>0</v>
      </c>
      <c r="O77" s="19">
        <f t="shared" si="3"/>
        <v>0</v>
      </c>
    </row>
    <row r="78" spans="1:15" x14ac:dyDescent="0.3">
      <c r="A78" s="14">
        <v>75</v>
      </c>
      <c r="B78" s="15"/>
      <c r="C78" s="16"/>
      <c r="D78" s="17"/>
      <c r="E78" s="18"/>
      <c r="N78" s="19">
        <f t="shared" si="4"/>
        <v>0</v>
      </c>
      <c r="O78" s="19">
        <f t="shared" si="3"/>
        <v>0</v>
      </c>
    </row>
    <row r="79" spans="1:15" x14ac:dyDescent="0.3">
      <c r="A79" s="14">
        <v>76</v>
      </c>
      <c r="B79" s="15"/>
      <c r="C79" s="16"/>
      <c r="D79" s="17"/>
      <c r="E79" s="18"/>
      <c r="N79" s="19">
        <f t="shared" si="4"/>
        <v>0</v>
      </c>
      <c r="O79" s="19">
        <f t="shared" si="3"/>
        <v>0</v>
      </c>
    </row>
    <row r="80" spans="1:15" x14ac:dyDescent="0.3">
      <c r="A80" s="14">
        <v>77</v>
      </c>
      <c r="B80" s="15"/>
      <c r="C80" s="16"/>
      <c r="D80" s="17"/>
      <c r="E80" s="18"/>
      <c r="N80" s="19">
        <f t="shared" si="4"/>
        <v>0</v>
      </c>
      <c r="O80" s="19">
        <f t="shared" si="3"/>
        <v>0</v>
      </c>
    </row>
    <row r="81" spans="1:15" x14ac:dyDescent="0.3">
      <c r="A81" s="14">
        <v>78</v>
      </c>
      <c r="B81" s="15"/>
      <c r="C81" s="16"/>
      <c r="D81" s="17"/>
      <c r="E81" s="18"/>
      <c r="N81" s="19">
        <f t="shared" si="4"/>
        <v>0</v>
      </c>
      <c r="O81" s="19">
        <f t="shared" si="3"/>
        <v>0</v>
      </c>
    </row>
    <row r="82" spans="1:15" x14ac:dyDescent="0.3">
      <c r="A82" s="14">
        <v>79</v>
      </c>
      <c r="B82" s="15"/>
      <c r="C82" s="16"/>
      <c r="D82" s="17"/>
      <c r="E82" s="18"/>
      <c r="N82" s="19">
        <f t="shared" si="4"/>
        <v>0</v>
      </c>
      <c r="O82" s="19">
        <f t="shared" si="3"/>
        <v>0</v>
      </c>
    </row>
    <row r="83" spans="1:15" x14ac:dyDescent="0.3">
      <c r="A83" s="14">
        <v>80</v>
      </c>
      <c r="B83" s="15"/>
      <c r="C83" s="16"/>
      <c r="D83" s="17"/>
      <c r="E83" s="18"/>
      <c r="N83" s="19">
        <f t="shared" si="4"/>
        <v>0</v>
      </c>
      <c r="O83" s="19">
        <f t="shared" si="3"/>
        <v>0</v>
      </c>
    </row>
    <row r="84" spans="1:15" x14ac:dyDescent="0.3">
      <c r="A84" s="14">
        <v>81</v>
      </c>
      <c r="B84" s="15"/>
      <c r="C84" s="16"/>
      <c r="D84" s="17"/>
      <c r="E84" s="18"/>
      <c r="N84" s="19">
        <f t="shared" si="4"/>
        <v>0</v>
      </c>
      <c r="O84" s="19">
        <f t="shared" si="3"/>
        <v>0</v>
      </c>
    </row>
    <row r="85" spans="1:15" x14ac:dyDescent="0.3">
      <c r="A85" s="14">
        <v>82</v>
      </c>
      <c r="B85" s="15"/>
      <c r="C85" s="16"/>
      <c r="D85" s="17"/>
      <c r="E85" s="18"/>
      <c r="N85" s="19">
        <f t="shared" si="4"/>
        <v>0</v>
      </c>
      <c r="O85" s="19">
        <f t="shared" si="3"/>
        <v>0</v>
      </c>
    </row>
    <row r="86" spans="1:15" x14ac:dyDescent="0.3">
      <c r="A86" s="14">
        <v>83</v>
      </c>
      <c r="B86" s="15"/>
      <c r="C86" s="16"/>
      <c r="D86" s="17"/>
      <c r="E86" s="18"/>
      <c r="N86" s="19">
        <f t="shared" si="4"/>
        <v>0</v>
      </c>
      <c r="O86" s="19">
        <f t="shared" si="3"/>
        <v>0</v>
      </c>
    </row>
    <row r="87" spans="1:15" x14ac:dyDescent="0.3">
      <c r="A87" s="14">
        <v>84</v>
      </c>
      <c r="B87" s="15"/>
      <c r="C87" s="16"/>
      <c r="D87" s="17"/>
      <c r="E87" s="18"/>
      <c r="N87" s="19">
        <f t="shared" si="4"/>
        <v>0</v>
      </c>
      <c r="O87" s="19">
        <f t="shared" si="3"/>
        <v>0</v>
      </c>
    </row>
    <row r="88" spans="1:15" x14ac:dyDescent="0.3">
      <c r="A88" s="14">
        <v>85</v>
      </c>
      <c r="B88" s="15"/>
      <c r="C88" s="16"/>
      <c r="D88" s="17"/>
      <c r="E88" s="18"/>
      <c r="N88" s="19">
        <f t="shared" si="4"/>
        <v>0</v>
      </c>
      <c r="O88" s="19">
        <f t="shared" si="3"/>
        <v>0</v>
      </c>
    </row>
    <row r="89" spans="1:15" x14ac:dyDescent="0.3">
      <c r="A89" s="14">
        <v>86</v>
      </c>
      <c r="B89" s="15"/>
      <c r="C89" s="16"/>
      <c r="D89" s="17"/>
      <c r="E89" s="18"/>
      <c r="N89" s="19">
        <f t="shared" si="4"/>
        <v>0</v>
      </c>
      <c r="O89" s="19">
        <f t="shared" si="3"/>
        <v>0</v>
      </c>
    </row>
    <row r="90" spans="1:15" x14ac:dyDescent="0.3">
      <c r="A90" s="14">
        <v>87</v>
      </c>
      <c r="B90" s="15"/>
      <c r="C90" s="16"/>
      <c r="D90" s="17"/>
      <c r="E90" s="18"/>
      <c r="N90" s="19">
        <f t="shared" si="4"/>
        <v>0</v>
      </c>
      <c r="O90" s="19">
        <f t="shared" si="3"/>
        <v>0</v>
      </c>
    </row>
    <row r="91" spans="1:15" x14ac:dyDescent="0.3">
      <c r="A91" s="14">
        <v>88</v>
      </c>
      <c r="B91" s="15"/>
      <c r="C91" s="16"/>
      <c r="D91" s="17"/>
      <c r="E91" s="18"/>
      <c r="N91" s="19">
        <f t="shared" si="4"/>
        <v>0</v>
      </c>
      <c r="O91" s="19">
        <f t="shared" si="3"/>
        <v>0</v>
      </c>
    </row>
    <row r="92" spans="1:15" x14ac:dyDescent="0.3">
      <c r="A92" s="14">
        <v>89</v>
      </c>
      <c r="B92" s="15"/>
      <c r="C92" s="16"/>
      <c r="D92" s="17"/>
      <c r="E92" s="18"/>
      <c r="N92" s="19">
        <f t="shared" si="4"/>
        <v>0</v>
      </c>
      <c r="O92" s="19">
        <f t="shared" si="3"/>
        <v>0</v>
      </c>
    </row>
    <row r="93" spans="1:15" x14ac:dyDescent="0.3">
      <c r="A93" s="14">
        <v>90</v>
      </c>
      <c r="B93" s="15"/>
      <c r="C93" s="16"/>
      <c r="D93" s="17"/>
      <c r="E93" s="18"/>
      <c r="N93" s="19">
        <f t="shared" si="4"/>
        <v>0</v>
      </c>
      <c r="O93" s="19">
        <f t="shared" si="3"/>
        <v>0</v>
      </c>
    </row>
    <row r="94" spans="1:15" x14ac:dyDescent="0.3">
      <c r="A94" s="14">
        <v>91</v>
      </c>
      <c r="B94" s="15"/>
      <c r="C94" s="16"/>
      <c r="D94" s="17"/>
      <c r="E94" s="18"/>
      <c r="N94" s="19">
        <f t="shared" si="4"/>
        <v>0</v>
      </c>
      <c r="O94" s="19">
        <f t="shared" si="3"/>
        <v>0</v>
      </c>
    </row>
    <row r="95" spans="1:15" x14ac:dyDescent="0.3">
      <c r="A95" s="14">
        <v>92</v>
      </c>
      <c r="B95" s="15"/>
      <c r="C95" s="16"/>
      <c r="D95" s="17"/>
      <c r="E95" s="18"/>
      <c r="N95" s="19">
        <f t="shared" si="4"/>
        <v>0</v>
      </c>
      <c r="O95" s="19">
        <f t="shared" si="3"/>
        <v>0</v>
      </c>
    </row>
    <row r="96" spans="1:15" x14ac:dyDescent="0.3">
      <c r="A96" s="14">
        <v>93</v>
      </c>
      <c r="B96" s="15"/>
      <c r="C96" s="16"/>
      <c r="D96" s="17"/>
      <c r="E96" s="18"/>
      <c r="N96" s="19">
        <f t="shared" si="4"/>
        <v>0</v>
      </c>
      <c r="O96" s="19">
        <f t="shared" si="3"/>
        <v>0</v>
      </c>
    </row>
    <row r="97" spans="1:15" x14ac:dyDescent="0.3">
      <c r="A97" s="14">
        <v>94</v>
      </c>
      <c r="B97" s="15"/>
      <c r="C97" s="16"/>
      <c r="D97" s="17"/>
      <c r="E97" s="18"/>
      <c r="N97" s="19">
        <f t="shared" si="4"/>
        <v>0</v>
      </c>
      <c r="O97" s="19">
        <f t="shared" si="3"/>
        <v>0</v>
      </c>
    </row>
    <row r="98" spans="1:15" x14ac:dyDescent="0.3">
      <c r="A98" s="14">
        <v>95</v>
      </c>
      <c r="B98" s="15"/>
      <c r="C98" s="16"/>
      <c r="D98" s="17"/>
      <c r="E98" s="18"/>
      <c r="N98" s="19">
        <f t="shared" si="4"/>
        <v>0</v>
      </c>
      <c r="O98" s="19">
        <f t="shared" si="3"/>
        <v>0</v>
      </c>
    </row>
    <row r="99" spans="1:15" x14ac:dyDescent="0.3">
      <c r="A99" s="14">
        <v>96</v>
      </c>
      <c r="B99" s="15"/>
      <c r="C99" s="16"/>
      <c r="D99" s="17"/>
      <c r="E99" s="18"/>
      <c r="N99" s="19">
        <f t="shared" si="4"/>
        <v>0</v>
      </c>
      <c r="O99" s="19">
        <f t="shared" si="3"/>
        <v>0</v>
      </c>
    </row>
    <row r="100" spans="1:15" x14ac:dyDescent="0.3">
      <c r="A100" s="14">
        <v>97</v>
      </c>
      <c r="B100" s="15"/>
      <c r="C100" s="16"/>
      <c r="D100" s="17"/>
      <c r="E100" s="18"/>
      <c r="N100" s="19">
        <f t="shared" si="4"/>
        <v>0</v>
      </c>
      <c r="O100" s="19">
        <f t="shared" si="3"/>
        <v>0</v>
      </c>
    </row>
    <row r="101" spans="1:15" x14ac:dyDescent="0.3">
      <c r="A101" s="14">
        <v>98</v>
      </c>
      <c r="B101" s="15"/>
      <c r="C101" s="16"/>
      <c r="D101" s="17"/>
      <c r="E101" s="18"/>
      <c r="N101" s="19">
        <f t="shared" si="4"/>
        <v>0</v>
      </c>
      <c r="O101" s="19">
        <f t="shared" si="3"/>
        <v>0</v>
      </c>
    </row>
    <row r="102" spans="1:15" x14ac:dyDescent="0.3">
      <c r="A102" s="14">
        <v>99</v>
      </c>
      <c r="B102" s="15"/>
      <c r="C102" s="16"/>
      <c r="D102" s="17"/>
      <c r="E102" s="18"/>
      <c r="N102" s="19">
        <f t="shared" si="4"/>
        <v>0</v>
      </c>
      <c r="O102" s="19">
        <f t="shared" si="3"/>
        <v>0</v>
      </c>
    </row>
    <row r="103" spans="1:15" x14ac:dyDescent="0.3">
      <c r="A103" s="14">
        <v>100</v>
      </c>
      <c r="B103" s="15"/>
      <c r="C103" s="16"/>
      <c r="D103" s="17"/>
      <c r="E103" s="18"/>
      <c r="N103" s="19">
        <f t="shared" si="4"/>
        <v>0</v>
      </c>
      <c r="O103" s="19">
        <f t="shared" si="3"/>
        <v>0</v>
      </c>
    </row>
    <row r="104" spans="1:15" x14ac:dyDescent="0.3">
      <c r="A104" s="14">
        <v>101</v>
      </c>
      <c r="B104" s="15"/>
      <c r="C104" s="16"/>
      <c r="D104" s="17"/>
      <c r="E104" s="18"/>
      <c r="N104" s="19">
        <f t="shared" si="4"/>
        <v>0</v>
      </c>
      <c r="O104" s="19">
        <f t="shared" si="3"/>
        <v>0</v>
      </c>
    </row>
    <row r="105" spans="1:15" x14ac:dyDescent="0.3">
      <c r="A105" s="14">
        <v>102</v>
      </c>
      <c r="B105" s="15"/>
      <c r="C105" s="16"/>
      <c r="D105" s="17"/>
      <c r="E105" s="18"/>
      <c r="N105" s="19">
        <f t="shared" si="4"/>
        <v>0</v>
      </c>
      <c r="O105" s="19">
        <f t="shared" si="3"/>
        <v>0</v>
      </c>
    </row>
    <row r="106" spans="1:15" x14ac:dyDescent="0.3">
      <c r="A106" s="14">
        <v>103</v>
      </c>
      <c r="B106" s="15"/>
      <c r="C106" s="16"/>
      <c r="D106" s="17"/>
      <c r="E106" s="18"/>
      <c r="N106" s="19">
        <f t="shared" si="4"/>
        <v>0</v>
      </c>
      <c r="O106" s="19">
        <f t="shared" si="3"/>
        <v>0</v>
      </c>
    </row>
    <row r="107" spans="1:15" x14ac:dyDescent="0.3">
      <c r="A107" s="14">
        <v>104</v>
      </c>
      <c r="B107" s="15"/>
      <c r="C107" s="16"/>
      <c r="D107" s="17"/>
      <c r="E107" s="18"/>
      <c r="N107" s="19">
        <f t="shared" si="4"/>
        <v>0</v>
      </c>
      <c r="O107" s="19">
        <f t="shared" si="3"/>
        <v>0</v>
      </c>
    </row>
    <row r="108" spans="1:15" x14ac:dyDescent="0.3">
      <c r="A108" s="14">
        <v>105</v>
      </c>
      <c r="B108" s="15"/>
      <c r="C108" s="16"/>
      <c r="D108" s="17"/>
      <c r="E108" s="18"/>
      <c r="N108" s="19">
        <f t="shared" si="4"/>
        <v>0</v>
      </c>
      <c r="O108" s="19">
        <f t="shared" si="3"/>
        <v>0</v>
      </c>
    </row>
    <row r="109" spans="1:15" x14ac:dyDescent="0.3">
      <c r="A109" s="14">
        <v>106</v>
      </c>
      <c r="B109" s="15"/>
      <c r="C109" s="16"/>
      <c r="D109" s="17"/>
      <c r="E109" s="18"/>
      <c r="N109" s="19">
        <f t="shared" si="4"/>
        <v>0</v>
      </c>
      <c r="O109" s="19">
        <f t="shared" si="3"/>
        <v>0</v>
      </c>
    </row>
    <row r="110" spans="1:15" x14ac:dyDescent="0.3">
      <c r="A110" s="14">
        <v>107</v>
      </c>
      <c r="B110" s="15"/>
      <c r="C110" s="16"/>
      <c r="D110" s="17"/>
      <c r="E110" s="18"/>
      <c r="N110" s="19">
        <f t="shared" si="4"/>
        <v>0</v>
      </c>
      <c r="O110" s="19">
        <f t="shared" si="3"/>
        <v>0</v>
      </c>
    </row>
    <row r="111" spans="1:15" x14ac:dyDescent="0.3">
      <c r="A111" s="14">
        <v>108</v>
      </c>
      <c r="B111" s="15"/>
      <c r="C111" s="16"/>
      <c r="D111" s="17"/>
      <c r="E111" s="18"/>
      <c r="N111" s="19">
        <f t="shared" si="4"/>
        <v>0</v>
      </c>
      <c r="O111" s="19">
        <f t="shared" si="3"/>
        <v>0</v>
      </c>
    </row>
    <row r="112" spans="1:15" x14ac:dyDescent="0.3">
      <c r="A112" s="14">
        <v>109</v>
      </c>
      <c r="B112" s="15"/>
      <c r="C112" s="16"/>
      <c r="D112" s="17"/>
      <c r="E112" s="18"/>
      <c r="N112" s="19">
        <f t="shared" si="4"/>
        <v>0</v>
      </c>
      <c r="O112" s="19">
        <f t="shared" si="3"/>
        <v>0</v>
      </c>
    </row>
    <row r="113" spans="1:15" x14ac:dyDescent="0.3">
      <c r="A113" s="14">
        <v>110</v>
      </c>
      <c r="B113" s="15"/>
      <c r="C113" s="16"/>
      <c r="D113" s="17"/>
      <c r="E113" s="18"/>
      <c r="N113" s="19">
        <f t="shared" si="4"/>
        <v>0</v>
      </c>
      <c r="O113" s="19">
        <f t="shared" si="3"/>
        <v>0</v>
      </c>
    </row>
    <row r="114" spans="1:15" x14ac:dyDescent="0.3">
      <c r="A114" s="14">
        <v>111</v>
      </c>
      <c r="B114" s="15"/>
      <c r="C114" s="16"/>
      <c r="D114" s="17"/>
      <c r="E114" s="18"/>
      <c r="N114" s="19">
        <f t="shared" si="4"/>
        <v>0</v>
      </c>
      <c r="O114" s="19">
        <f t="shared" si="3"/>
        <v>0</v>
      </c>
    </row>
    <row r="115" spans="1:15" x14ac:dyDescent="0.3">
      <c r="A115" s="14">
        <v>112</v>
      </c>
      <c r="B115" s="15"/>
      <c r="C115" s="16"/>
      <c r="D115" s="17"/>
      <c r="E115" s="18"/>
      <c r="N115" s="19">
        <f t="shared" si="4"/>
        <v>0</v>
      </c>
      <c r="O115" s="19">
        <f t="shared" si="3"/>
        <v>0</v>
      </c>
    </row>
    <row r="116" spans="1:15" x14ac:dyDescent="0.3">
      <c r="A116" s="14">
        <v>113</v>
      </c>
      <c r="B116" s="15"/>
      <c r="C116" s="16"/>
      <c r="D116" s="17"/>
      <c r="E116" s="18"/>
      <c r="N116" s="19">
        <f t="shared" si="4"/>
        <v>0</v>
      </c>
      <c r="O116" s="19">
        <f t="shared" si="3"/>
        <v>0</v>
      </c>
    </row>
    <row r="117" spans="1:15" x14ac:dyDescent="0.3">
      <c r="A117" s="14">
        <v>114</v>
      </c>
      <c r="B117" s="15"/>
      <c r="C117" s="16"/>
      <c r="D117" s="17"/>
      <c r="E117" s="18"/>
      <c r="N117" s="19">
        <f t="shared" si="4"/>
        <v>0</v>
      </c>
      <c r="O117" s="19">
        <f t="shared" si="3"/>
        <v>0</v>
      </c>
    </row>
    <row r="118" spans="1:15" x14ac:dyDescent="0.3">
      <c r="A118" s="14">
        <v>115</v>
      </c>
      <c r="B118" s="15"/>
      <c r="C118" s="16"/>
      <c r="D118" s="17"/>
      <c r="E118" s="18"/>
      <c r="N118" s="19">
        <f t="shared" si="4"/>
        <v>0</v>
      </c>
      <c r="O118" s="19">
        <f t="shared" si="3"/>
        <v>0</v>
      </c>
    </row>
    <row r="119" spans="1:15" x14ac:dyDescent="0.3">
      <c r="A119" s="14">
        <v>116</v>
      </c>
      <c r="B119" s="15"/>
      <c r="C119" s="16"/>
      <c r="D119" s="17"/>
      <c r="E119" s="18"/>
      <c r="N119" s="19">
        <f t="shared" si="4"/>
        <v>0</v>
      </c>
      <c r="O119" s="19">
        <f t="shared" si="3"/>
        <v>0</v>
      </c>
    </row>
    <row r="120" spans="1:15" x14ac:dyDescent="0.3">
      <c r="A120" s="14">
        <v>117</v>
      </c>
      <c r="B120" s="15"/>
      <c r="C120" s="16"/>
      <c r="D120" s="17"/>
      <c r="E120" s="18"/>
      <c r="N120" s="19">
        <f t="shared" si="4"/>
        <v>0</v>
      </c>
      <c r="O120" s="19">
        <f t="shared" si="3"/>
        <v>0</v>
      </c>
    </row>
    <row r="121" spans="1:15" x14ac:dyDescent="0.3">
      <c r="A121" s="14">
        <v>118</v>
      </c>
      <c r="B121" s="15"/>
      <c r="C121" s="16"/>
      <c r="D121" s="17"/>
      <c r="E121" s="18"/>
      <c r="N121" s="19">
        <f t="shared" si="4"/>
        <v>0</v>
      </c>
      <c r="O121" s="19">
        <f t="shared" si="3"/>
        <v>0</v>
      </c>
    </row>
    <row r="122" spans="1:15" x14ac:dyDescent="0.3">
      <c r="A122" s="14">
        <v>119</v>
      </c>
      <c r="B122" s="15"/>
      <c r="C122" s="16"/>
      <c r="D122" s="17"/>
      <c r="E122" s="18"/>
      <c r="N122" s="19">
        <f t="shared" si="4"/>
        <v>0</v>
      </c>
      <c r="O122" s="19">
        <f t="shared" si="3"/>
        <v>0</v>
      </c>
    </row>
    <row r="123" spans="1:15" x14ac:dyDescent="0.3">
      <c r="A123" s="14">
        <v>120</v>
      </c>
      <c r="B123" s="15"/>
      <c r="C123" s="16"/>
      <c r="D123" s="17"/>
      <c r="E123" s="18"/>
      <c r="N123" s="19">
        <f t="shared" si="4"/>
        <v>0</v>
      </c>
      <c r="O123" s="19">
        <f t="shared" si="3"/>
        <v>0</v>
      </c>
    </row>
    <row r="124" spans="1:15" x14ac:dyDescent="0.3">
      <c r="A124" s="14">
        <v>121</v>
      </c>
      <c r="B124" s="15"/>
      <c r="C124" s="16"/>
      <c r="D124" s="17"/>
      <c r="E124" s="18"/>
      <c r="N124" s="19">
        <f t="shared" si="4"/>
        <v>0</v>
      </c>
      <c r="O124" s="19">
        <f t="shared" si="3"/>
        <v>0</v>
      </c>
    </row>
    <row r="125" spans="1:15" x14ac:dyDescent="0.3">
      <c r="A125" s="14">
        <v>122</v>
      </c>
      <c r="B125" s="15"/>
      <c r="C125" s="16"/>
      <c r="D125" s="17"/>
      <c r="E125" s="18"/>
      <c r="N125" s="19">
        <f t="shared" si="4"/>
        <v>0</v>
      </c>
      <c r="O125" s="19">
        <f t="shared" si="3"/>
        <v>0</v>
      </c>
    </row>
    <row r="126" spans="1:15" x14ac:dyDescent="0.3">
      <c r="A126" s="14">
        <v>123</v>
      </c>
      <c r="B126" s="15"/>
      <c r="C126" s="16"/>
      <c r="D126" s="17"/>
      <c r="E126" s="18"/>
      <c r="N126" s="19">
        <f t="shared" si="4"/>
        <v>0</v>
      </c>
      <c r="O126" s="19">
        <f t="shared" si="3"/>
        <v>0</v>
      </c>
    </row>
    <row r="127" spans="1:15" x14ac:dyDescent="0.3">
      <c r="A127" s="14">
        <v>124</v>
      </c>
      <c r="B127" s="15"/>
      <c r="C127" s="16"/>
      <c r="D127" s="17"/>
      <c r="E127" s="18"/>
      <c r="N127" s="19">
        <f t="shared" si="4"/>
        <v>0</v>
      </c>
      <c r="O127" s="19">
        <f t="shared" si="3"/>
        <v>0</v>
      </c>
    </row>
    <row r="128" spans="1:15" x14ac:dyDescent="0.3">
      <c r="A128" s="14">
        <v>125</v>
      </c>
      <c r="B128" s="15"/>
      <c r="C128" s="16"/>
      <c r="D128" s="17"/>
      <c r="E128" s="18"/>
      <c r="N128" s="19">
        <f t="shared" si="4"/>
        <v>0</v>
      </c>
      <c r="O128" s="19">
        <f t="shared" si="3"/>
        <v>0</v>
      </c>
    </row>
    <row r="129" spans="1:15" x14ac:dyDescent="0.3">
      <c r="A129" s="14">
        <v>126</v>
      </c>
      <c r="B129" s="15"/>
      <c r="C129" s="16"/>
      <c r="D129" s="17"/>
      <c r="E129" s="18"/>
      <c r="N129" s="19">
        <f t="shared" si="4"/>
        <v>0</v>
      </c>
      <c r="O129" s="19">
        <f t="shared" si="3"/>
        <v>0</v>
      </c>
    </row>
    <row r="130" spans="1:15" x14ac:dyDescent="0.3">
      <c r="A130" s="14">
        <v>127</v>
      </c>
      <c r="B130" s="15"/>
      <c r="C130" s="16"/>
      <c r="D130" s="17"/>
      <c r="E130" s="18"/>
      <c r="N130" s="19">
        <f t="shared" si="4"/>
        <v>0</v>
      </c>
      <c r="O130" s="19">
        <f t="shared" si="3"/>
        <v>0</v>
      </c>
    </row>
    <row r="131" spans="1:15" x14ac:dyDescent="0.3">
      <c r="A131" s="14">
        <v>128</v>
      </c>
      <c r="B131" s="15"/>
      <c r="C131" s="16"/>
      <c r="D131" s="17"/>
      <c r="E131" s="18"/>
      <c r="N131" s="19">
        <f t="shared" si="4"/>
        <v>0</v>
      </c>
      <c r="O131" s="19">
        <f t="shared" si="3"/>
        <v>0</v>
      </c>
    </row>
    <row r="132" spans="1:15" x14ac:dyDescent="0.3">
      <c r="A132" s="14">
        <v>129</v>
      </c>
      <c r="B132" s="15"/>
      <c r="C132" s="16"/>
      <c r="D132" s="17"/>
      <c r="E132" s="18"/>
      <c r="N132" s="19">
        <f t="shared" si="4"/>
        <v>0</v>
      </c>
      <c r="O132" s="19">
        <f t="shared" si="3"/>
        <v>0</v>
      </c>
    </row>
    <row r="133" spans="1:15" x14ac:dyDescent="0.3">
      <c r="A133" s="14">
        <v>130</v>
      </c>
      <c r="B133" s="15"/>
      <c r="C133" s="16"/>
      <c r="D133" s="17"/>
      <c r="E133" s="18"/>
      <c r="N133" s="19">
        <f t="shared" si="4"/>
        <v>0</v>
      </c>
      <c r="O133" s="19">
        <f t="shared" ref="O133:O196" si="5">(D133-$J$11)</f>
        <v>0</v>
      </c>
    </row>
    <row r="134" spans="1:15" x14ac:dyDescent="0.3">
      <c r="A134" s="14">
        <v>131</v>
      </c>
      <c r="B134" s="15"/>
      <c r="C134" s="16"/>
      <c r="D134" s="17"/>
      <c r="E134" s="18"/>
      <c r="N134" s="19">
        <f t="shared" ref="N134:N197" si="6">(B134-$H$11)</f>
        <v>0</v>
      </c>
      <c r="O134" s="19">
        <f t="shared" si="5"/>
        <v>0</v>
      </c>
    </row>
    <row r="135" spans="1:15" x14ac:dyDescent="0.3">
      <c r="A135" s="14">
        <v>132</v>
      </c>
      <c r="B135" s="15"/>
      <c r="C135" s="16"/>
      <c r="D135" s="17"/>
      <c r="E135" s="18"/>
      <c r="N135" s="19">
        <f t="shared" si="6"/>
        <v>0</v>
      </c>
      <c r="O135" s="19">
        <f t="shared" si="5"/>
        <v>0</v>
      </c>
    </row>
    <row r="136" spans="1:15" x14ac:dyDescent="0.3">
      <c r="A136" s="14">
        <v>133</v>
      </c>
      <c r="B136" s="15"/>
      <c r="C136" s="16"/>
      <c r="D136" s="17"/>
      <c r="E136" s="18"/>
      <c r="N136" s="19">
        <f t="shared" si="6"/>
        <v>0</v>
      </c>
      <c r="O136" s="19">
        <f t="shared" si="5"/>
        <v>0</v>
      </c>
    </row>
    <row r="137" spans="1:15" x14ac:dyDescent="0.3">
      <c r="A137" s="14">
        <v>134</v>
      </c>
      <c r="B137" s="15"/>
      <c r="C137" s="16"/>
      <c r="D137" s="17"/>
      <c r="E137" s="18"/>
      <c r="N137" s="19">
        <f t="shared" si="6"/>
        <v>0</v>
      </c>
      <c r="O137" s="19">
        <f t="shared" si="5"/>
        <v>0</v>
      </c>
    </row>
    <row r="138" spans="1:15" x14ac:dyDescent="0.3">
      <c r="A138" s="14">
        <v>135</v>
      </c>
      <c r="B138" s="15"/>
      <c r="C138" s="16"/>
      <c r="D138" s="17"/>
      <c r="E138" s="18"/>
      <c r="N138" s="19">
        <f t="shared" si="6"/>
        <v>0</v>
      </c>
      <c r="O138" s="19">
        <f t="shared" si="5"/>
        <v>0</v>
      </c>
    </row>
    <row r="139" spans="1:15" x14ac:dyDescent="0.3">
      <c r="A139" s="14">
        <v>136</v>
      </c>
      <c r="B139" s="15"/>
      <c r="C139" s="16"/>
      <c r="D139" s="17"/>
      <c r="E139" s="18"/>
      <c r="N139" s="19">
        <f t="shared" si="6"/>
        <v>0</v>
      </c>
      <c r="O139" s="19">
        <f t="shared" si="5"/>
        <v>0</v>
      </c>
    </row>
    <row r="140" spans="1:15" x14ac:dyDescent="0.3">
      <c r="A140" s="14">
        <v>137</v>
      </c>
      <c r="B140" s="15"/>
      <c r="C140" s="16"/>
      <c r="D140" s="17"/>
      <c r="E140" s="18"/>
      <c r="N140" s="19">
        <f t="shared" si="6"/>
        <v>0</v>
      </c>
      <c r="O140" s="19">
        <f t="shared" si="5"/>
        <v>0</v>
      </c>
    </row>
    <row r="141" spans="1:15" x14ac:dyDescent="0.3">
      <c r="A141" s="14">
        <v>138</v>
      </c>
      <c r="B141" s="15"/>
      <c r="C141" s="16"/>
      <c r="D141" s="17"/>
      <c r="E141" s="18"/>
      <c r="N141" s="19">
        <f t="shared" si="6"/>
        <v>0</v>
      </c>
      <c r="O141" s="19">
        <f t="shared" si="5"/>
        <v>0</v>
      </c>
    </row>
    <row r="142" spans="1:15" x14ac:dyDescent="0.3">
      <c r="A142" s="14">
        <v>139</v>
      </c>
      <c r="B142" s="15"/>
      <c r="C142" s="16"/>
      <c r="D142" s="17"/>
      <c r="E142" s="18"/>
      <c r="N142" s="19">
        <f t="shared" si="6"/>
        <v>0</v>
      </c>
      <c r="O142" s="19">
        <f t="shared" si="5"/>
        <v>0</v>
      </c>
    </row>
    <row r="143" spans="1:15" x14ac:dyDescent="0.3">
      <c r="A143" s="14">
        <v>140</v>
      </c>
      <c r="B143" s="15"/>
      <c r="C143" s="16"/>
      <c r="D143" s="17"/>
      <c r="E143" s="18"/>
      <c r="N143" s="19">
        <f t="shared" si="6"/>
        <v>0</v>
      </c>
      <c r="O143" s="19">
        <f t="shared" si="5"/>
        <v>0</v>
      </c>
    </row>
    <row r="144" spans="1:15" x14ac:dyDescent="0.3">
      <c r="A144" s="14">
        <v>141</v>
      </c>
      <c r="B144" s="15"/>
      <c r="C144" s="16"/>
      <c r="D144" s="17"/>
      <c r="E144" s="18"/>
      <c r="N144" s="19">
        <f t="shared" si="6"/>
        <v>0</v>
      </c>
      <c r="O144" s="19">
        <f t="shared" si="5"/>
        <v>0</v>
      </c>
    </row>
    <row r="145" spans="1:15" x14ac:dyDescent="0.3">
      <c r="A145" s="14">
        <v>142</v>
      </c>
      <c r="B145" s="15"/>
      <c r="C145" s="16"/>
      <c r="D145" s="17"/>
      <c r="E145" s="18"/>
      <c r="N145" s="19">
        <f t="shared" si="6"/>
        <v>0</v>
      </c>
      <c r="O145" s="19">
        <f t="shared" si="5"/>
        <v>0</v>
      </c>
    </row>
    <row r="146" spans="1:15" x14ac:dyDescent="0.3">
      <c r="A146" s="14">
        <v>143</v>
      </c>
      <c r="B146" s="15"/>
      <c r="C146" s="16"/>
      <c r="D146" s="17"/>
      <c r="E146" s="18"/>
      <c r="N146" s="19">
        <f t="shared" si="6"/>
        <v>0</v>
      </c>
      <c r="O146" s="19">
        <f t="shared" si="5"/>
        <v>0</v>
      </c>
    </row>
    <row r="147" spans="1:15" x14ac:dyDescent="0.3">
      <c r="A147" s="14">
        <v>144</v>
      </c>
      <c r="B147" s="15"/>
      <c r="C147" s="16"/>
      <c r="D147" s="17"/>
      <c r="E147" s="18"/>
      <c r="N147" s="19">
        <f t="shared" si="6"/>
        <v>0</v>
      </c>
      <c r="O147" s="19">
        <f t="shared" si="5"/>
        <v>0</v>
      </c>
    </row>
    <row r="148" spans="1:15" x14ac:dyDescent="0.3">
      <c r="A148" s="14">
        <v>145</v>
      </c>
      <c r="B148" s="15"/>
      <c r="C148" s="16"/>
      <c r="D148" s="17"/>
      <c r="E148" s="18"/>
      <c r="N148" s="19">
        <f t="shared" si="6"/>
        <v>0</v>
      </c>
      <c r="O148" s="19">
        <f t="shared" si="5"/>
        <v>0</v>
      </c>
    </row>
    <row r="149" spans="1:15" x14ac:dyDescent="0.3">
      <c r="A149" s="14">
        <v>146</v>
      </c>
      <c r="B149" s="15"/>
      <c r="C149" s="16"/>
      <c r="D149" s="17"/>
      <c r="E149" s="18"/>
      <c r="N149" s="19">
        <f t="shared" si="6"/>
        <v>0</v>
      </c>
      <c r="O149" s="19">
        <f t="shared" si="5"/>
        <v>0</v>
      </c>
    </row>
    <row r="150" spans="1:15" x14ac:dyDescent="0.3">
      <c r="A150" s="14">
        <v>147</v>
      </c>
      <c r="B150" s="15"/>
      <c r="C150" s="16"/>
      <c r="D150" s="17"/>
      <c r="E150" s="18"/>
      <c r="N150" s="19">
        <f t="shared" si="6"/>
        <v>0</v>
      </c>
      <c r="O150" s="19">
        <f t="shared" si="5"/>
        <v>0</v>
      </c>
    </row>
    <row r="151" spans="1:15" x14ac:dyDescent="0.3">
      <c r="A151" s="14">
        <v>148</v>
      </c>
      <c r="B151" s="15"/>
      <c r="C151" s="16"/>
      <c r="D151" s="17"/>
      <c r="E151" s="18"/>
      <c r="N151" s="19">
        <f t="shared" si="6"/>
        <v>0</v>
      </c>
      <c r="O151" s="19">
        <f t="shared" si="5"/>
        <v>0</v>
      </c>
    </row>
    <row r="152" spans="1:15" x14ac:dyDescent="0.3">
      <c r="A152" s="14">
        <v>149</v>
      </c>
      <c r="B152" s="15"/>
      <c r="C152" s="16"/>
      <c r="D152" s="17"/>
      <c r="E152" s="18"/>
      <c r="N152" s="19">
        <f t="shared" si="6"/>
        <v>0</v>
      </c>
      <c r="O152" s="19">
        <f t="shared" si="5"/>
        <v>0</v>
      </c>
    </row>
    <row r="153" spans="1:15" x14ac:dyDescent="0.3">
      <c r="A153" s="14">
        <v>150</v>
      </c>
      <c r="B153" s="15"/>
      <c r="C153" s="16"/>
      <c r="D153" s="17"/>
      <c r="E153" s="18"/>
      <c r="N153" s="19">
        <f t="shared" si="6"/>
        <v>0</v>
      </c>
      <c r="O153" s="19">
        <f t="shared" si="5"/>
        <v>0</v>
      </c>
    </row>
    <row r="154" spans="1:15" x14ac:dyDescent="0.3">
      <c r="A154" s="14">
        <v>151</v>
      </c>
      <c r="B154" s="15"/>
      <c r="C154" s="16"/>
      <c r="D154" s="17"/>
      <c r="E154" s="18"/>
      <c r="N154" s="19">
        <f t="shared" si="6"/>
        <v>0</v>
      </c>
      <c r="O154" s="19">
        <f t="shared" si="5"/>
        <v>0</v>
      </c>
    </row>
    <row r="155" spans="1:15" x14ac:dyDescent="0.3">
      <c r="A155" s="14">
        <v>152</v>
      </c>
      <c r="B155" s="15"/>
      <c r="C155" s="16"/>
      <c r="D155" s="17"/>
      <c r="E155" s="18"/>
      <c r="N155" s="19">
        <f t="shared" si="6"/>
        <v>0</v>
      </c>
      <c r="O155" s="19">
        <f t="shared" si="5"/>
        <v>0</v>
      </c>
    </row>
    <row r="156" spans="1:15" x14ac:dyDescent="0.3">
      <c r="A156" s="14">
        <v>153</v>
      </c>
      <c r="B156" s="15"/>
      <c r="C156" s="16"/>
      <c r="D156" s="17"/>
      <c r="E156" s="18"/>
      <c r="N156" s="19">
        <f t="shared" si="6"/>
        <v>0</v>
      </c>
      <c r="O156" s="19">
        <f t="shared" si="5"/>
        <v>0</v>
      </c>
    </row>
    <row r="157" spans="1:15" x14ac:dyDescent="0.3">
      <c r="A157" s="14">
        <v>154</v>
      </c>
      <c r="B157" s="15"/>
      <c r="C157" s="16"/>
      <c r="D157" s="17"/>
      <c r="E157" s="18"/>
      <c r="N157" s="19">
        <f t="shared" si="6"/>
        <v>0</v>
      </c>
      <c r="O157" s="19">
        <f t="shared" si="5"/>
        <v>0</v>
      </c>
    </row>
    <row r="158" spans="1:15" x14ac:dyDescent="0.3">
      <c r="A158" s="14">
        <v>155</v>
      </c>
      <c r="B158" s="15"/>
      <c r="C158" s="16"/>
      <c r="D158" s="17"/>
      <c r="E158" s="18"/>
      <c r="N158" s="19">
        <f t="shared" si="6"/>
        <v>0</v>
      </c>
      <c r="O158" s="19">
        <f t="shared" si="5"/>
        <v>0</v>
      </c>
    </row>
    <row r="159" spans="1:15" x14ac:dyDescent="0.3">
      <c r="A159" s="14">
        <v>156</v>
      </c>
      <c r="B159" s="15"/>
      <c r="C159" s="16"/>
      <c r="D159" s="17"/>
      <c r="E159" s="18"/>
      <c r="N159" s="19">
        <f t="shared" si="6"/>
        <v>0</v>
      </c>
      <c r="O159" s="19">
        <f t="shared" si="5"/>
        <v>0</v>
      </c>
    </row>
    <row r="160" spans="1:15" x14ac:dyDescent="0.3">
      <c r="A160" s="14">
        <v>157</v>
      </c>
      <c r="B160" s="15"/>
      <c r="C160" s="16"/>
      <c r="D160" s="17"/>
      <c r="E160" s="18"/>
      <c r="N160" s="19">
        <f t="shared" si="6"/>
        <v>0</v>
      </c>
      <c r="O160" s="19">
        <f t="shared" si="5"/>
        <v>0</v>
      </c>
    </row>
    <row r="161" spans="1:15" x14ac:dyDescent="0.3">
      <c r="A161" s="14">
        <v>158</v>
      </c>
      <c r="B161" s="15"/>
      <c r="C161" s="16"/>
      <c r="D161" s="17"/>
      <c r="E161" s="18"/>
      <c r="N161" s="19">
        <f t="shared" si="6"/>
        <v>0</v>
      </c>
      <c r="O161" s="19">
        <f t="shared" si="5"/>
        <v>0</v>
      </c>
    </row>
    <row r="162" spans="1:15" x14ac:dyDescent="0.3">
      <c r="A162" s="14">
        <v>159</v>
      </c>
      <c r="B162" s="15"/>
      <c r="C162" s="16"/>
      <c r="D162" s="17"/>
      <c r="E162" s="18"/>
      <c r="N162" s="19">
        <f t="shared" si="6"/>
        <v>0</v>
      </c>
      <c r="O162" s="19">
        <f t="shared" si="5"/>
        <v>0</v>
      </c>
    </row>
    <row r="163" spans="1:15" x14ac:dyDescent="0.3">
      <c r="A163" s="14">
        <v>160</v>
      </c>
      <c r="B163" s="15"/>
      <c r="C163" s="16"/>
      <c r="D163" s="17"/>
      <c r="E163" s="18"/>
      <c r="N163" s="19">
        <f t="shared" si="6"/>
        <v>0</v>
      </c>
      <c r="O163" s="19">
        <f t="shared" si="5"/>
        <v>0</v>
      </c>
    </row>
    <row r="164" spans="1:15" x14ac:dyDescent="0.3">
      <c r="A164" s="14">
        <v>161</v>
      </c>
      <c r="B164" s="15"/>
      <c r="C164" s="16"/>
      <c r="D164" s="17"/>
      <c r="E164" s="18"/>
      <c r="N164" s="19">
        <f t="shared" si="6"/>
        <v>0</v>
      </c>
      <c r="O164" s="19">
        <f t="shared" si="5"/>
        <v>0</v>
      </c>
    </row>
    <row r="165" spans="1:15" x14ac:dyDescent="0.3">
      <c r="A165" s="14">
        <v>162</v>
      </c>
      <c r="B165" s="15"/>
      <c r="C165" s="16"/>
      <c r="D165" s="17"/>
      <c r="E165" s="18"/>
      <c r="N165" s="19">
        <f t="shared" si="6"/>
        <v>0</v>
      </c>
      <c r="O165" s="19">
        <f t="shared" si="5"/>
        <v>0</v>
      </c>
    </row>
    <row r="166" spans="1:15" x14ac:dyDescent="0.3">
      <c r="A166" s="14">
        <v>163</v>
      </c>
      <c r="B166" s="15"/>
      <c r="C166" s="16"/>
      <c r="D166" s="17"/>
      <c r="E166" s="18"/>
      <c r="N166" s="19">
        <f t="shared" si="6"/>
        <v>0</v>
      </c>
      <c r="O166" s="19">
        <f t="shared" si="5"/>
        <v>0</v>
      </c>
    </row>
    <row r="167" spans="1:15" x14ac:dyDescent="0.3">
      <c r="A167" s="14">
        <v>164</v>
      </c>
      <c r="B167" s="15"/>
      <c r="C167" s="16"/>
      <c r="D167" s="17"/>
      <c r="E167" s="18"/>
      <c r="N167" s="19">
        <f t="shared" si="6"/>
        <v>0</v>
      </c>
      <c r="O167" s="19">
        <f t="shared" si="5"/>
        <v>0</v>
      </c>
    </row>
    <row r="168" spans="1:15" x14ac:dyDescent="0.3">
      <c r="A168" s="14">
        <v>165</v>
      </c>
      <c r="B168" s="15"/>
      <c r="C168" s="16"/>
      <c r="D168" s="17"/>
      <c r="E168" s="18"/>
      <c r="N168" s="19">
        <f t="shared" si="6"/>
        <v>0</v>
      </c>
      <c r="O168" s="19">
        <f t="shared" si="5"/>
        <v>0</v>
      </c>
    </row>
    <row r="169" spans="1:15" x14ac:dyDescent="0.3">
      <c r="A169" s="14">
        <v>166</v>
      </c>
      <c r="B169" s="15"/>
      <c r="C169" s="16"/>
      <c r="D169" s="17"/>
      <c r="E169" s="18"/>
      <c r="N169" s="19">
        <f t="shared" si="6"/>
        <v>0</v>
      </c>
      <c r="O169" s="19">
        <f t="shared" si="5"/>
        <v>0</v>
      </c>
    </row>
    <row r="170" spans="1:15" x14ac:dyDescent="0.3">
      <c r="A170" s="14">
        <v>167</v>
      </c>
      <c r="B170" s="15"/>
      <c r="C170" s="16"/>
      <c r="D170" s="17"/>
      <c r="E170" s="18"/>
      <c r="N170" s="19">
        <f t="shared" si="6"/>
        <v>0</v>
      </c>
      <c r="O170" s="19">
        <f t="shared" si="5"/>
        <v>0</v>
      </c>
    </row>
    <row r="171" spans="1:15" x14ac:dyDescent="0.3">
      <c r="A171" s="14">
        <v>168</v>
      </c>
      <c r="B171" s="15"/>
      <c r="C171" s="16"/>
      <c r="D171" s="17"/>
      <c r="E171" s="18"/>
      <c r="N171" s="19">
        <f t="shared" si="6"/>
        <v>0</v>
      </c>
      <c r="O171" s="19">
        <f t="shared" si="5"/>
        <v>0</v>
      </c>
    </row>
    <row r="172" spans="1:15" x14ac:dyDescent="0.3">
      <c r="A172" s="14">
        <v>169</v>
      </c>
      <c r="B172" s="15"/>
      <c r="C172" s="16"/>
      <c r="D172" s="17"/>
      <c r="E172" s="18"/>
      <c r="N172" s="19">
        <f t="shared" si="6"/>
        <v>0</v>
      </c>
      <c r="O172" s="19">
        <f t="shared" si="5"/>
        <v>0</v>
      </c>
    </row>
    <row r="173" spans="1:15" x14ac:dyDescent="0.3">
      <c r="A173" s="14">
        <v>170</v>
      </c>
      <c r="B173" s="15"/>
      <c r="C173" s="16"/>
      <c r="D173" s="17"/>
      <c r="E173" s="18"/>
      <c r="N173" s="19">
        <f t="shared" si="6"/>
        <v>0</v>
      </c>
      <c r="O173" s="19">
        <f t="shared" si="5"/>
        <v>0</v>
      </c>
    </row>
    <row r="174" spans="1:15" x14ac:dyDescent="0.3">
      <c r="A174" s="14">
        <v>171</v>
      </c>
      <c r="B174" s="15"/>
      <c r="C174" s="16"/>
      <c r="D174" s="17"/>
      <c r="E174" s="18"/>
      <c r="N174" s="19">
        <f t="shared" si="6"/>
        <v>0</v>
      </c>
      <c r="O174" s="19">
        <f t="shared" si="5"/>
        <v>0</v>
      </c>
    </row>
    <row r="175" spans="1:15" x14ac:dyDescent="0.3">
      <c r="A175" s="14">
        <v>172</v>
      </c>
      <c r="B175" s="15"/>
      <c r="C175" s="16"/>
      <c r="D175" s="17"/>
      <c r="E175" s="18"/>
      <c r="N175" s="19">
        <f t="shared" si="6"/>
        <v>0</v>
      </c>
      <c r="O175" s="19">
        <f t="shared" si="5"/>
        <v>0</v>
      </c>
    </row>
    <row r="176" spans="1:15" x14ac:dyDescent="0.3">
      <c r="A176" s="14">
        <v>173</v>
      </c>
      <c r="B176" s="15"/>
      <c r="C176" s="16"/>
      <c r="D176" s="17"/>
      <c r="E176" s="18"/>
      <c r="N176" s="19">
        <f t="shared" si="6"/>
        <v>0</v>
      </c>
      <c r="O176" s="19">
        <f t="shared" si="5"/>
        <v>0</v>
      </c>
    </row>
    <row r="177" spans="1:15" x14ac:dyDescent="0.3">
      <c r="A177" s="14">
        <v>174</v>
      </c>
      <c r="B177" s="15"/>
      <c r="C177" s="16"/>
      <c r="D177" s="17"/>
      <c r="E177" s="18"/>
      <c r="N177" s="19">
        <f t="shared" si="6"/>
        <v>0</v>
      </c>
      <c r="O177" s="19">
        <f t="shared" si="5"/>
        <v>0</v>
      </c>
    </row>
    <row r="178" spans="1:15" x14ac:dyDescent="0.3">
      <c r="A178" s="14">
        <v>175</v>
      </c>
      <c r="B178" s="15"/>
      <c r="C178" s="16"/>
      <c r="D178" s="17"/>
      <c r="E178" s="18"/>
      <c r="N178" s="19">
        <f t="shared" si="6"/>
        <v>0</v>
      </c>
      <c r="O178" s="19">
        <f t="shared" si="5"/>
        <v>0</v>
      </c>
    </row>
    <row r="179" spans="1:15" x14ac:dyDescent="0.3">
      <c r="A179" s="14">
        <v>176</v>
      </c>
      <c r="B179" s="15"/>
      <c r="C179" s="16"/>
      <c r="D179" s="17"/>
      <c r="E179" s="18"/>
      <c r="N179" s="19">
        <f t="shared" si="6"/>
        <v>0</v>
      </c>
      <c r="O179" s="19">
        <f t="shared" si="5"/>
        <v>0</v>
      </c>
    </row>
    <row r="180" spans="1:15" x14ac:dyDescent="0.3">
      <c r="A180" s="14">
        <v>177</v>
      </c>
      <c r="B180" s="15"/>
      <c r="C180" s="16"/>
      <c r="D180" s="17"/>
      <c r="E180" s="18"/>
      <c r="N180" s="19">
        <f t="shared" si="6"/>
        <v>0</v>
      </c>
      <c r="O180" s="19">
        <f t="shared" si="5"/>
        <v>0</v>
      </c>
    </row>
    <row r="181" spans="1:15" x14ac:dyDescent="0.3">
      <c r="A181" s="14">
        <v>178</v>
      </c>
      <c r="B181" s="15"/>
      <c r="C181" s="16"/>
      <c r="D181" s="17"/>
      <c r="E181" s="18"/>
      <c r="N181" s="19">
        <f t="shared" si="6"/>
        <v>0</v>
      </c>
      <c r="O181" s="19">
        <f t="shared" si="5"/>
        <v>0</v>
      </c>
    </row>
    <row r="182" spans="1:15" x14ac:dyDescent="0.3">
      <c r="A182" s="14">
        <v>179</v>
      </c>
      <c r="B182" s="15"/>
      <c r="C182" s="16"/>
      <c r="D182" s="17"/>
      <c r="E182" s="18"/>
      <c r="N182" s="19">
        <f t="shared" si="6"/>
        <v>0</v>
      </c>
      <c r="O182" s="19">
        <f t="shared" si="5"/>
        <v>0</v>
      </c>
    </row>
    <row r="183" spans="1:15" x14ac:dyDescent="0.3">
      <c r="A183" s="14">
        <v>180</v>
      </c>
      <c r="B183" s="15"/>
      <c r="C183" s="16"/>
      <c r="D183" s="17"/>
      <c r="E183" s="18"/>
      <c r="N183" s="19">
        <f t="shared" si="6"/>
        <v>0</v>
      </c>
      <c r="O183" s="19">
        <f t="shared" si="5"/>
        <v>0</v>
      </c>
    </row>
    <row r="184" spans="1:15" x14ac:dyDescent="0.3">
      <c r="A184" s="14">
        <v>181</v>
      </c>
      <c r="B184" s="15"/>
      <c r="C184" s="16"/>
      <c r="D184" s="17"/>
      <c r="E184" s="18"/>
      <c r="N184" s="19">
        <f t="shared" si="6"/>
        <v>0</v>
      </c>
      <c r="O184" s="19">
        <f t="shared" si="5"/>
        <v>0</v>
      </c>
    </row>
    <row r="185" spans="1:15" x14ac:dyDescent="0.3">
      <c r="A185" s="14">
        <v>182</v>
      </c>
      <c r="B185" s="15"/>
      <c r="C185" s="16"/>
      <c r="D185" s="17"/>
      <c r="E185" s="18"/>
      <c r="N185" s="19">
        <f t="shared" si="6"/>
        <v>0</v>
      </c>
      <c r="O185" s="19">
        <f t="shared" si="5"/>
        <v>0</v>
      </c>
    </row>
    <row r="186" spans="1:15" x14ac:dyDescent="0.3">
      <c r="A186" s="14">
        <v>183</v>
      </c>
      <c r="B186" s="15"/>
      <c r="C186" s="16"/>
      <c r="D186" s="17"/>
      <c r="E186" s="18"/>
      <c r="N186" s="19">
        <f t="shared" si="6"/>
        <v>0</v>
      </c>
      <c r="O186" s="19">
        <f t="shared" si="5"/>
        <v>0</v>
      </c>
    </row>
    <row r="187" spans="1:15" x14ac:dyDescent="0.3">
      <c r="A187" s="14">
        <v>184</v>
      </c>
      <c r="B187" s="15"/>
      <c r="C187" s="16"/>
      <c r="D187" s="17"/>
      <c r="E187" s="18"/>
      <c r="N187" s="19">
        <f t="shared" si="6"/>
        <v>0</v>
      </c>
      <c r="O187" s="19">
        <f t="shared" si="5"/>
        <v>0</v>
      </c>
    </row>
    <row r="188" spans="1:15" x14ac:dyDescent="0.3">
      <c r="A188" s="14">
        <v>185</v>
      </c>
      <c r="B188" s="15"/>
      <c r="C188" s="16"/>
      <c r="D188" s="17"/>
      <c r="E188" s="18"/>
      <c r="N188" s="19">
        <f t="shared" si="6"/>
        <v>0</v>
      </c>
      <c r="O188" s="19">
        <f t="shared" si="5"/>
        <v>0</v>
      </c>
    </row>
    <row r="189" spans="1:15" x14ac:dyDescent="0.3">
      <c r="A189" s="14">
        <v>186</v>
      </c>
      <c r="B189" s="15"/>
      <c r="C189" s="16"/>
      <c r="D189" s="17"/>
      <c r="E189" s="18"/>
      <c r="N189" s="19">
        <f t="shared" si="6"/>
        <v>0</v>
      </c>
      <c r="O189" s="19">
        <f t="shared" si="5"/>
        <v>0</v>
      </c>
    </row>
    <row r="190" spans="1:15" x14ac:dyDescent="0.3">
      <c r="A190" s="14">
        <v>187</v>
      </c>
      <c r="B190" s="15"/>
      <c r="C190" s="16"/>
      <c r="D190" s="17"/>
      <c r="E190" s="18"/>
      <c r="N190" s="19">
        <f t="shared" si="6"/>
        <v>0</v>
      </c>
      <c r="O190" s="19">
        <f t="shared" si="5"/>
        <v>0</v>
      </c>
    </row>
    <row r="191" spans="1:15" x14ac:dyDescent="0.3">
      <c r="A191" s="14">
        <v>188</v>
      </c>
      <c r="B191" s="15"/>
      <c r="C191" s="16"/>
      <c r="D191" s="17"/>
      <c r="E191" s="18"/>
      <c r="N191" s="19">
        <f t="shared" si="6"/>
        <v>0</v>
      </c>
      <c r="O191" s="19">
        <f t="shared" si="5"/>
        <v>0</v>
      </c>
    </row>
    <row r="192" spans="1:15" x14ac:dyDescent="0.3">
      <c r="A192" s="14">
        <v>189</v>
      </c>
      <c r="B192" s="15"/>
      <c r="C192" s="16"/>
      <c r="D192" s="17"/>
      <c r="E192" s="18"/>
      <c r="N192" s="19">
        <f t="shared" si="6"/>
        <v>0</v>
      </c>
      <c r="O192" s="19">
        <f t="shared" si="5"/>
        <v>0</v>
      </c>
    </row>
    <row r="193" spans="1:15" x14ac:dyDescent="0.3">
      <c r="A193" s="14">
        <v>190</v>
      </c>
      <c r="B193" s="15"/>
      <c r="C193" s="16"/>
      <c r="D193" s="17"/>
      <c r="E193" s="18"/>
      <c r="N193" s="19">
        <f t="shared" si="6"/>
        <v>0</v>
      </c>
      <c r="O193" s="19">
        <f t="shared" si="5"/>
        <v>0</v>
      </c>
    </row>
    <row r="194" spans="1:15" x14ac:dyDescent="0.3">
      <c r="A194" s="14">
        <v>191</v>
      </c>
      <c r="B194" s="15"/>
      <c r="C194" s="16"/>
      <c r="D194" s="17"/>
      <c r="E194" s="18"/>
      <c r="N194" s="19">
        <f t="shared" si="6"/>
        <v>0</v>
      </c>
      <c r="O194" s="19">
        <f t="shared" si="5"/>
        <v>0</v>
      </c>
    </row>
    <row r="195" spans="1:15" x14ac:dyDescent="0.3">
      <c r="A195" s="14">
        <v>192</v>
      </c>
      <c r="B195" s="15"/>
      <c r="C195" s="16"/>
      <c r="D195" s="17"/>
      <c r="E195" s="18"/>
      <c r="N195" s="19">
        <f t="shared" si="6"/>
        <v>0</v>
      </c>
      <c r="O195" s="19">
        <f t="shared" si="5"/>
        <v>0</v>
      </c>
    </row>
    <row r="196" spans="1:15" x14ac:dyDescent="0.3">
      <c r="A196" s="14">
        <v>193</v>
      </c>
      <c r="B196" s="15"/>
      <c r="C196" s="16"/>
      <c r="D196" s="17"/>
      <c r="E196" s="18"/>
      <c r="N196" s="19">
        <f t="shared" si="6"/>
        <v>0</v>
      </c>
      <c r="O196" s="19">
        <f t="shared" si="5"/>
        <v>0</v>
      </c>
    </row>
    <row r="197" spans="1:15" x14ac:dyDescent="0.3">
      <c r="A197" s="14">
        <v>194</v>
      </c>
      <c r="B197" s="15"/>
      <c r="C197" s="16"/>
      <c r="D197" s="17"/>
      <c r="E197" s="18"/>
      <c r="N197" s="19">
        <f t="shared" si="6"/>
        <v>0</v>
      </c>
      <c r="O197" s="19">
        <f t="shared" ref="O197:O260" si="7">(D197-$J$11)</f>
        <v>0</v>
      </c>
    </row>
    <row r="198" spans="1:15" x14ac:dyDescent="0.3">
      <c r="A198" s="14">
        <v>195</v>
      </c>
      <c r="B198" s="15"/>
      <c r="C198" s="16"/>
      <c r="D198" s="17"/>
      <c r="E198" s="18"/>
      <c r="N198" s="19">
        <f t="shared" ref="N198:N261" si="8">(B198-$H$11)</f>
        <v>0</v>
      </c>
      <c r="O198" s="19">
        <f t="shared" si="7"/>
        <v>0</v>
      </c>
    </row>
    <row r="199" spans="1:15" x14ac:dyDescent="0.3">
      <c r="A199" s="14">
        <v>196</v>
      </c>
      <c r="B199" s="15"/>
      <c r="C199" s="16"/>
      <c r="D199" s="17"/>
      <c r="E199" s="18"/>
      <c r="N199" s="19">
        <f t="shared" si="8"/>
        <v>0</v>
      </c>
      <c r="O199" s="19">
        <f t="shared" si="7"/>
        <v>0</v>
      </c>
    </row>
    <row r="200" spans="1:15" x14ac:dyDescent="0.3">
      <c r="A200" s="14">
        <v>197</v>
      </c>
      <c r="B200" s="15"/>
      <c r="C200" s="16"/>
      <c r="D200" s="17"/>
      <c r="E200" s="18"/>
      <c r="N200" s="19">
        <f t="shared" si="8"/>
        <v>0</v>
      </c>
      <c r="O200" s="19">
        <f t="shared" si="7"/>
        <v>0</v>
      </c>
    </row>
    <row r="201" spans="1:15" x14ac:dyDescent="0.3">
      <c r="A201" s="14">
        <v>198</v>
      </c>
      <c r="B201" s="15"/>
      <c r="C201" s="16"/>
      <c r="D201" s="17"/>
      <c r="E201" s="18"/>
      <c r="N201" s="19">
        <f t="shared" si="8"/>
        <v>0</v>
      </c>
      <c r="O201" s="19">
        <f t="shared" si="7"/>
        <v>0</v>
      </c>
    </row>
    <row r="202" spans="1:15" x14ac:dyDescent="0.3">
      <c r="A202" s="14">
        <v>199</v>
      </c>
      <c r="B202" s="15"/>
      <c r="C202" s="16"/>
      <c r="D202" s="17"/>
      <c r="E202" s="18"/>
      <c r="N202" s="19">
        <f t="shared" si="8"/>
        <v>0</v>
      </c>
      <c r="O202" s="19">
        <f t="shared" si="7"/>
        <v>0</v>
      </c>
    </row>
    <row r="203" spans="1:15" x14ac:dyDescent="0.3">
      <c r="A203" s="14">
        <v>200</v>
      </c>
      <c r="B203" s="15"/>
      <c r="C203" s="16"/>
      <c r="D203" s="17"/>
      <c r="E203" s="18"/>
      <c r="N203" s="19">
        <f t="shared" si="8"/>
        <v>0</v>
      </c>
      <c r="O203" s="19">
        <f t="shared" si="7"/>
        <v>0</v>
      </c>
    </row>
    <row r="204" spans="1:15" x14ac:dyDescent="0.3">
      <c r="A204" s="14">
        <v>201</v>
      </c>
      <c r="B204" s="15"/>
      <c r="C204" s="16"/>
      <c r="D204" s="17"/>
      <c r="E204" s="18"/>
      <c r="N204" s="19">
        <f t="shared" si="8"/>
        <v>0</v>
      </c>
      <c r="O204" s="19">
        <f t="shared" si="7"/>
        <v>0</v>
      </c>
    </row>
    <row r="205" spans="1:15" x14ac:dyDescent="0.3">
      <c r="A205" s="14">
        <v>202</v>
      </c>
      <c r="B205" s="15"/>
      <c r="C205" s="16"/>
      <c r="D205" s="17"/>
      <c r="E205" s="18"/>
      <c r="N205" s="19">
        <f t="shared" si="8"/>
        <v>0</v>
      </c>
      <c r="O205" s="19">
        <f t="shared" si="7"/>
        <v>0</v>
      </c>
    </row>
    <row r="206" spans="1:15" x14ac:dyDescent="0.3">
      <c r="A206" s="14">
        <v>203</v>
      </c>
      <c r="B206" s="15"/>
      <c r="C206" s="16"/>
      <c r="D206" s="17"/>
      <c r="E206" s="18"/>
      <c r="N206" s="19">
        <f t="shared" si="8"/>
        <v>0</v>
      </c>
      <c r="O206" s="19">
        <f t="shared" si="7"/>
        <v>0</v>
      </c>
    </row>
    <row r="207" spans="1:15" x14ac:dyDescent="0.3">
      <c r="A207" s="14">
        <v>204</v>
      </c>
      <c r="B207" s="15"/>
      <c r="C207" s="16"/>
      <c r="D207" s="17"/>
      <c r="E207" s="18"/>
      <c r="N207" s="19">
        <f t="shared" si="8"/>
        <v>0</v>
      </c>
      <c r="O207" s="19">
        <f t="shared" si="7"/>
        <v>0</v>
      </c>
    </row>
    <row r="208" spans="1:15" x14ac:dyDescent="0.3">
      <c r="A208" s="14">
        <v>205</v>
      </c>
      <c r="B208" s="15"/>
      <c r="C208" s="16"/>
      <c r="D208" s="17"/>
      <c r="E208" s="18"/>
      <c r="N208" s="19">
        <f t="shared" si="8"/>
        <v>0</v>
      </c>
      <c r="O208" s="19">
        <f t="shared" si="7"/>
        <v>0</v>
      </c>
    </row>
    <row r="209" spans="1:15" x14ac:dyDescent="0.3">
      <c r="A209" s="14">
        <v>206</v>
      </c>
      <c r="B209" s="15"/>
      <c r="C209" s="16"/>
      <c r="D209" s="17"/>
      <c r="E209" s="18"/>
      <c r="N209" s="19">
        <f t="shared" si="8"/>
        <v>0</v>
      </c>
      <c r="O209" s="19">
        <f t="shared" si="7"/>
        <v>0</v>
      </c>
    </row>
    <row r="210" spans="1:15" x14ac:dyDescent="0.3">
      <c r="A210" s="14">
        <v>207</v>
      </c>
      <c r="B210" s="15"/>
      <c r="C210" s="16"/>
      <c r="D210" s="17"/>
      <c r="E210" s="18"/>
      <c r="N210" s="19">
        <f t="shared" si="8"/>
        <v>0</v>
      </c>
      <c r="O210" s="19">
        <f t="shared" si="7"/>
        <v>0</v>
      </c>
    </row>
    <row r="211" spans="1:15" x14ac:dyDescent="0.3">
      <c r="A211" s="14">
        <v>208</v>
      </c>
      <c r="B211" s="15"/>
      <c r="C211" s="16"/>
      <c r="D211" s="17"/>
      <c r="E211" s="18"/>
      <c r="N211" s="19">
        <f t="shared" si="8"/>
        <v>0</v>
      </c>
      <c r="O211" s="19">
        <f t="shared" si="7"/>
        <v>0</v>
      </c>
    </row>
    <row r="212" spans="1:15" x14ac:dyDescent="0.3">
      <c r="A212" s="14">
        <v>209</v>
      </c>
      <c r="B212" s="15"/>
      <c r="C212" s="16"/>
      <c r="D212" s="17"/>
      <c r="E212" s="18"/>
      <c r="N212" s="19">
        <f t="shared" si="8"/>
        <v>0</v>
      </c>
      <c r="O212" s="19">
        <f t="shared" si="7"/>
        <v>0</v>
      </c>
    </row>
    <row r="213" spans="1:15" x14ac:dyDescent="0.3">
      <c r="A213" s="14">
        <v>210</v>
      </c>
      <c r="B213" s="15"/>
      <c r="C213" s="16"/>
      <c r="D213" s="17"/>
      <c r="E213" s="18"/>
      <c r="N213" s="19">
        <f t="shared" si="8"/>
        <v>0</v>
      </c>
      <c r="O213" s="19">
        <f t="shared" si="7"/>
        <v>0</v>
      </c>
    </row>
    <row r="214" spans="1:15" x14ac:dyDescent="0.3">
      <c r="A214" s="14">
        <v>211</v>
      </c>
      <c r="B214" s="15"/>
      <c r="C214" s="16"/>
      <c r="D214" s="17"/>
      <c r="E214" s="18"/>
      <c r="N214" s="19">
        <f t="shared" si="8"/>
        <v>0</v>
      </c>
      <c r="O214" s="19">
        <f t="shared" si="7"/>
        <v>0</v>
      </c>
    </row>
    <row r="215" spans="1:15" x14ac:dyDescent="0.3">
      <c r="A215" s="14">
        <v>212</v>
      </c>
      <c r="B215" s="15"/>
      <c r="C215" s="16"/>
      <c r="D215" s="17"/>
      <c r="E215" s="18"/>
      <c r="N215" s="19">
        <f t="shared" si="8"/>
        <v>0</v>
      </c>
      <c r="O215" s="19">
        <f t="shared" si="7"/>
        <v>0</v>
      </c>
    </row>
    <row r="216" spans="1:15" x14ac:dyDescent="0.3">
      <c r="A216" s="14">
        <v>213</v>
      </c>
      <c r="B216" s="15"/>
      <c r="C216" s="16"/>
      <c r="D216" s="17"/>
      <c r="E216" s="18"/>
      <c r="N216" s="19">
        <f t="shared" si="8"/>
        <v>0</v>
      </c>
      <c r="O216" s="19">
        <f t="shared" si="7"/>
        <v>0</v>
      </c>
    </row>
    <row r="217" spans="1:15" x14ac:dyDescent="0.3">
      <c r="A217" s="14">
        <v>214</v>
      </c>
      <c r="B217" s="15"/>
      <c r="C217" s="16"/>
      <c r="D217" s="17"/>
      <c r="E217" s="18"/>
      <c r="N217" s="19">
        <f t="shared" si="8"/>
        <v>0</v>
      </c>
      <c r="O217" s="19">
        <f t="shared" si="7"/>
        <v>0</v>
      </c>
    </row>
    <row r="218" spans="1:15" x14ac:dyDescent="0.3">
      <c r="A218" s="14">
        <v>215</v>
      </c>
      <c r="B218" s="15"/>
      <c r="C218" s="16"/>
      <c r="D218" s="17"/>
      <c r="E218" s="18"/>
      <c r="N218" s="19">
        <f t="shared" si="8"/>
        <v>0</v>
      </c>
      <c r="O218" s="19">
        <f t="shared" si="7"/>
        <v>0</v>
      </c>
    </row>
    <row r="219" spans="1:15" x14ac:dyDescent="0.3">
      <c r="A219" s="14">
        <v>216</v>
      </c>
      <c r="B219" s="15"/>
      <c r="C219" s="16"/>
      <c r="D219" s="17"/>
      <c r="E219" s="18"/>
      <c r="N219" s="19">
        <f t="shared" si="8"/>
        <v>0</v>
      </c>
      <c r="O219" s="19">
        <f t="shared" si="7"/>
        <v>0</v>
      </c>
    </row>
    <row r="220" spans="1:15" x14ac:dyDescent="0.3">
      <c r="A220" s="14">
        <v>217</v>
      </c>
      <c r="B220" s="15"/>
      <c r="C220" s="16"/>
      <c r="D220" s="17"/>
      <c r="E220" s="18"/>
      <c r="N220" s="19">
        <f t="shared" si="8"/>
        <v>0</v>
      </c>
      <c r="O220" s="19">
        <f t="shared" si="7"/>
        <v>0</v>
      </c>
    </row>
    <row r="221" spans="1:15" x14ac:dyDescent="0.3">
      <c r="A221" s="14">
        <v>218</v>
      </c>
      <c r="B221" s="15"/>
      <c r="C221" s="16"/>
      <c r="D221" s="17"/>
      <c r="E221" s="18"/>
      <c r="N221" s="19">
        <f t="shared" si="8"/>
        <v>0</v>
      </c>
      <c r="O221" s="19">
        <f t="shared" si="7"/>
        <v>0</v>
      </c>
    </row>
    <row r="222" spans="1:15" x14ac:dyDescent="0.3">
      <c r="A222" s="14">
        <v>219</v>
      </c>
      <c r="B222" s="15"/>
      <c r="C222" s="16"/>
      <c r="D222" s="17"/>
      <c r="E222" s="18"/>
      <c r="N222" s="19">
        <f t="shared" si="8"/>
        <v>0</v>
      </c>
      <c r="O222" s="19">
        <f t="shared" si="7"/>
        <v>0</v>
      </c>
    </row>
    <row r="223" spans="1:15" x14ac:dyDescent="0.3">
      <c r="A223" s="14">
        <v>220</v>
      </c>
      <c r="B223" s="15"/>
      <c r="C223" s="16"/>
      <c r="D223" s="17"/>
      <c r="E223" s="18"/>
      <c r="N223" s="19">
        <f t="shared" si="8"/>
        <v>0</v>
      </c>
      <c r="O223" s="19">
        <f t="shared" si="7"/>
        <v>0</v>
      </c>
    </row>
    <row r="224" spans="1:15" x14ac:dyDescent="0.3">
      <c r="A224" s="14">
        <v>221</v>
      </c>
      <c r="B224" s="15"/>
      <c r="C224" s="16"/>
      <c r="D224" s="17"/>
      <c r="E224" s="18"/>
      <c r="N224" s="19">
        <f t="shared" si="8"/>
        <v>0</v>
      </c>
      <c r="O224" s="19">
        <f t="shared" si="7"/>
        <v>0</v>
      </c>
    </row>
    <row r="225" spans="1:15" x14ac:dyDescent="0.3">
      <c r="A225" s="14">
        <v>222</v>
      </c>
      <c r="B225" s="15"/>
      <c r="C225" s="16"/>
      <c r="D225" s="17"/>
      <c r="E225" s="18"/>
      <c r="N225" s="19">
        <f t="shared" si="8"/>
        <v>0</v>
      </c>
      <c r="O225" s="19">
        <f t="shared" si="7"/>
        <v>0</v>
      </c>
    </row>
    <row r="226" spans="1:15" x14ac:dyDescent="0.3">
      <c r="A226" s="14">
        <v>223</v>
      </c>
      <c r="B226" s="15"/>
      <c r="C226" s="16"/>
      <c r="D226" s="17"/>
      <c r="E226" s="18"/>
      <c r="N226" s="19">
        <f t="shared" si="8"/>
        <v>0</v>
      </c>
      <c r="O226" s="19">
        <f t="shared" si="7"/>
        <v>0</v>
      </c>
    </row>
    <row r="227" spans="1:15" x14ac:dyDescent="0.3">
      <c r="A227" s="14">
        <v>224</v>
      </c>
      <c r="B227" s="15"/>
      <c r="C227" s="16"/>
      <c r="D227" s="17"/>
      <c r="E227" s="18"/>
      <c r="N227" s="19">
        <f t="shared" si="8"/>
        <v>0</v>
      </c>
      <c r="O227" s="19">
        <f t="shared" si="7"/>
        <v>0</v>
      </c>
    </row>
    <row r="228" spans="1:15" x14ac:dyDescent="0.3">
      <c r="A228" s="14">
        <v>225</v>
      </c>
      <c r="B228" s="15"/>
      <c r="C228" s="16"/>
      <c r="D228" s="17"/>
      <c r="E228" s="18"/>
      <c r="N228" s="19">
        <f t="shared" si="8"/>
        <v>0</v>
      </c>
      <c r="O228" s="19">
        <f t="shared" si="7"/>
        <v>0</v>
      </c>
    </row>
    <row r="229" spans="1:15" x14ac:dyDescent="0.3">
      <c r="A229" s="14">
        <v>226</v>
      </c>
      <c r="B229" s="15"/>
      <c r="C229" s="16"/>
      <c r="D229" s="17"/>
      <c r="E229" s="18"/>
      <c r="N229" s="19">
        <f t="shared" si="8"/>
        <v>0</v>
      </c>
      <c r="O229" s="19">
        <f t="shared" si="7"/>
        <v>0</v>
      </c>
    </row>
    <row r="230" spans="1:15" x14ac:dyDescent="0.3">
      <c r="A230" s="14">
        <v>227</v>
      </c>
      <c r="B230" s="15"/>
      <c r="C230" s="16"/>
      <c r="D230" s="17"/>
      <c r="E230" s="18"/>
      <c r="N230" s="19">
        <f t="shared" si="8"/>
        <v>0</v>
      </c>
      <c r="O230" s="19">
        <f t="shared" si="7"/>
        <v>0</v>
      </c>
    </row>
    <row r="231" spans="1:15" x14ac:dyDescent="0.3">
      <c r="A231" s="14">
        <v>228</v>
      </c>
      <c r="B231" s="15"/>
      <c r="C231" s="16"/>
      <c r="D231" s="17"/>
      <c r="E231" s="18"/>
      <c r="N231" s="19">
        <f t="shared" si="8"/>
        <v>0</v>
      </c>
      <c r="O231" s="19">
        <f t="shared" si="7"/>
        <v>0</v>
      </c>
    </row>
    <row r="232" spans="1:15" x14ac:dyDescent="0.3">
      <c r="A232" s="14">
        <v>229</v>
      </c>
      <c r="B232" s="15"/>
      <c r="C232" s="16"/>
      <c r="D232" s="17"/>
      <c r="E232" s="18"/>
      <c r="N232" s="19">
        <f t="shared" si="8"/>
        <v>0</v>
      </c>
      <c r="O232" s="19">
        <f t="shared" si="7"/>
        <v>0</v>
      </c>
    </row>
    <row r="233" spans="1:15" x14ac:dyDescent="0.3">
      <c r="A233" s="14">
        <v>230</v>
      </c>
      <c r="B233" s="15"/>
      <c r="C233" s="16"/>
      <c r="D233" s="17"/>
      <c r="E233" s="18"/>
      <c r="N233" s="19">
        <f t="shared" si="8"/>
        <v>0</v>
      </c>
      <c r="O233" s="19">
        <f t="shared" si="7"/>
        <v>0</v>
      </c>
    </row>
    <row r="234" spans="1:15" x14ac:dyDescent="0.3">
      <c r="A234" s="14">
        <v>231</v>
      </c>
      <c r="B234" s="15"/>
      <c r="C234" s="16"/>
      <c r="D234" s="17"/>
      <c r="E234" s="18"/>
      <c r="N234" s="19">
        <f t="shared" si="8"/>
        <v>0</v>
      </c>
      <c r="O234" s="19">
        <f t="shared" si="7"/>
        <v>0</v>
      </c>
    </row>
    <row r="235" spans="1:15" x14ac:dyDescent="0.3">
      <c r="A235" s="14">
        <v>232</v>
      </c>
      <c r="B235" s="15"/>
      <c r="C235" s="16"/>
      <c r="D235" s="17"/>
      <c r="E235" s="18"/>
      <c r="N235" s="19">
        <f t="shared" si="8"/>
        <v>0</v>
      </c>
      <c r="O235" s="19">
        <f t="shared" si="7"/>
        <v>0</v>
      </c>
    </row>
    <row r="236" spans="1:15" x14ac:dyDescent="0.3">
      <c r="A236" s="14">
        <v>233</v>
      </c>
      <c r="B236" s="15"/>
      <c r="C236" s="16"/>
      <c r="D236" s="17"/>
      <c r="E236" s="18"/>
      <c r="N236" s="19">
        <f t="shared" si="8"/>
        <v>0</v>
      </c>
      <c r="O236" s="19">
        <f t="shared" si="7"/>
        <v>0</v>
      </c>
    </row>
    <row r="237" spans="1:15" x14ac:dyDescent="0.3">
      <c r="A237" s="14">
        <v>234</v>
      </c>
      <c r="B237" s="15"/>
      <c r="C237" s="16"/>
      <c r="D237" s="17"/>
      <c r="E237" s="18"/>
      <c r="N237" s="19">
        <f t="shared" si="8"/>
        <v>0</v>
      </c>
      <c r="O237" s="19">
        <f t="shared" si="7"/>
        <v>0</v>
      </c>
    </row>
    <row r="238" spans="1:15" x14ac:dyDescent="0.3">
      <c r="A238" s="14">
        <v>235</v>
      </c>
      <c r="B238" s="15"/>
      <c r="C238" s="16"/>
      <c r="D238" s="17"/>
      <c r="E238" s="18"/>
      <c r="N238" s="19">
        <f t="shared" si="8"/>
        <v>0</v>
      </c>
      <c r="O238" s="19">
        <f t="shared" si="7"/>
        <v>0</v>
      </c>
    </row>
    <row r="239" spans="1:15" x14ac:dyDescent="0.3">
      <c r="A239" s="14">
        <v>236</v>
      </c>
      <c r="B239" s="15"/>
      <c r="C239" s="16"/>
      <c r="D239" s="17"/>
      <c r="E239" s="18"/>
      <c r="N239" s="19">
        <f t="shared" si="8"/>
        <v>0</v>
      </c>
      <c r="O239" s="19">
        <f t="shared" si="7"/>
        <v>0</v>
      </c>
    </row>
    <row r="240" spans="1:15" x14ac:dyDescent="0.3">
      <c r="A240" s="14">
        <v>237</v>
      </c>
      <c r="B240" s="15"/>
      <c r="C240" s="16"/>
      <c r="D240" s="17"/>
      <c r="E240" s="18"/>
      <c r="N240" s="19">
        <f t="shared" si="8"/>
        <v>0</v>
      </c>
      <c r="O240" s="19">
        <f t="shared" si="7"/>
        <v>0</v>
      </c>
    </row>
    <row r="241" spans="1:15" x14ac:dyDescent="0.3">
      <c r="A241" s="14">
        <v>238</v>
      </c>
      <c r="B241" s="15"/>
      <c r="C241" s="16"/>
      <c r="D241" s="17"/>
      <c r="E241" s="18"/>
      <c r="N241" s="19">
        <f t="shared" si="8"/>
        <v>0</v>
      </c>
      <c r="O241" s="19">
        <f t="shared" si="7"/>
        <v>0</v>
      </c>
    </row>
    <row r="242" spans="1:15" x14ac:dyDescent="0.3">
      <c r="A242" s="14">
        <v>239</v>
      </c>
      <c r="B242" s="15"/>
      <c r="C242" s="16"/>
      <c r="D242" s="17"/>
      <c r="E242" s="18"/>
      <c r="N242" s="19">
        <f t="shared" si="8"/>
        <v>0</v>
      </c>
      <c r="O242" s="19">
        <f t="shared" si="7"/>
        <v>0</v>
      </c>
    </row>
    <row r="243" spans="1:15" x14ac:dyDescent="0.3">
      <c r="A243" s="14">
        <v>240</v>
      </c>
      <c r="B243" s="15"/>
      <c r="C243" s="16"/>
      <c r="D243" s="17"/>
      <c r="E243" s="18"/>
      <c r="N243" s="19">
        <f t="shared" si="8"/>
        <v>0</v>
      </c>
      <c r="O243" s="19">
        <f t="shared" si="7"/>
        <v>0</v>
      </c>
    </row>
    <row r="244" spans="1:15" x14ac:dyDescent="0.3">
      <c r="A244" s="14">
        <v>241</v>
      </c>
      <c r="B244" s="15"/>
      <c r="C244" s="16"/>
      <c r="D244" s="17"/>
      <c r="E244" s="18"/>
      <c r="N244" s="19">
        <f t="shared" si="8"/>
        <v>0</v>
      </c>
      <c r="O244" s="19">
        <f t="shared" si="7"/>
        <v>0</v>
      </c>
    </row>
    <row r="245" spans="1:15" x14ac:dyDescent="0.3">
      <c r="A245" s="14">
        <v>242</v>
      </c>
      <c r="B245" s="15"/>
      <c r="C245" s="16"/>
      <c r="D245" s="17"/>
      <c r="E245" s="18"/>
      <c r="N245" s="19">
        <f t="shared" si="8"/>
        <v>0</v>
      </c>
      <c r="O245" s="19">
        <f t="shared" si="7"/>
        <v>0</v>
      </c>
    </row>
    <row r="246" spans="1:15" x14ac:dyDescent="0.3">
      <c r="A246" s="14">
        <v>243</v>
      </c>
      <c r="B246" s="15"/>
      <c r="C246" s="16"/>
      <c r="D246" s="17"/>
      <c r="E246" s="18"/>
      <c r="N246" s="19">
        <f t="shared" si="8"/>
        <v>0</v>
      </c>
      <c r="O246" s="19">
        <f t="shared" si="7"/>
        <v>0</v>
      </c>
    </row>
    <row r="247" spans="1:15" x14ac:dyDescent="0.3">
      <c r="A247" s="14">
        <v>244</v>
      </c>
      <c r="B247" s="15"/>
      <c r="C247" s="16"/>
      <c r="D247" s="17"/>
      <c r="E247" s="18"/>
      <c r="N247" s="19">
        <f t="shared" si="8"/>
        <v>0</v>
      </c>
      <c r="O247" s="19">
        <f t="shared" si="7"/>
        <v>0</v>
      </c>
    </row>
    <row r="248" spans="1:15" x14ac:dyDescent="0.3">
      <c r="A248" s="14">
        <v>245</v>
      </c>
      <c r="B248" s="15"/>
      <c r="C248" s="16"/>
      <c r="D248" s="17"/>
      <c r="E248" s="18"/>
      <c r="N248" s="19">
        <f t="shared" si="8"/>
        <v>0</v>
      </c>
      <c r="O248" s="19">
        <f t="shared" si="7"/>
        <v>0</v>
      </c>
    </row>
    <row r="249" spans="1:15" x14ac:dyDescent="0.3">
      <c r="A249" s="14">
        <v>246</v>
      </c>
      <c r="B249" s="15"/>
      <c r="C249" s="16"/>
      <c r="D249" s="17"/>
      <c r="E249" s="18"/>
      <c r="N249" s="19">
        <f t="shared" si="8"/>
        <v>0</v>
      </c>
      <c r="O249" s="19">
        <f t="shared" si="7"/>
        <v>0</v>
      </c>
    </row>
    <row r="250" spans="1:15" x14ac:dyDescent="0.3">
      <c r="A250" s="14">
        <v>247</v>
      </c>
      <c r="B250" s="15"/>
      <c r="C250" s="16"/>
      <c r="D250" s="17"/>
      <c r="E250" s="18"/>
      <c r="N250" s="19">
        <f t="shared" si="8"/>
        <v>0</v>
      </c>
      <c r="O250" s="19">
        <f t="shared" si="7"/>
        <v>0</v>
      </c>
    </row>
    <row r="251" spans="1:15" x14ac:dyDescent="0.3">
      <c r="A251" s="14">
        <v>248</v>
      </c>
      <c r="B251" s="15"/>
      <c r="C251" s="16"/>
      <c r="D251" s="17"/>
      <c r="E251" s="18"/>
      <c r="N251" s="19">
        <f t="shared" si="8"/>
        <v>0</v>
      </c>
      <c r="O251" s="19">
        <f t="shared" si="7"/>
        <v>0</v>
      </c>
    </row>
    <row r="252" spans="1:15" x14ac:dyDescent="0.3">
      <c r="A252" s="14">
        <v>249</v>
      </c>
      <c r="B252" s="15"/>
      <c r="C252" s="16"/>
      <c r="D252" s="17"/>
      <c r="E252" s="18"/>
      <c r="N252" s="19">
        <f t="shared" si="8"/>
        <v>0</v>
      </c>
      <c r="O252" s="19">
        <f t="shared" si="7"/>
        <v>0</v>
      </c>
    </row>
    <row r="253" spans="1:15" x14ac:dyDescent="0.3">
      <c r="A253" s="14">
        <v>250</v>
      </c>
      <c r="B253" s="15"/>
      <c r="C253" s="16"/>
      <c r="D253" s="17"/>
      <c r="E253" s="18"/>
      <c r="N253" s="19">
        <f t="shared" si="8"/>
        <v>0</v>
      </c>
      <c r="O253" s="19">
        <f t="shared" si="7"/>
        <v>0</v>
      </c>
    </row>
    <row r="254" spans="1:15" x14ac:dyDescent="0.3">
      <c r="A254" s="14">
        <v>251</v>
      </c>
      <c r="B254" s="15"/>
      <c r="C254" s="16"/>
      <c r="D254" s="17"/>
      <c r="E254" s="18"/>
      <c r="N254" s="19">
        <f t="shared" si="8"/>
        <v>0</v>
      </c>
      <c r="O254" s="19">
        <f t="shared" si="7"/>
        <v>0</v>
      </c>
    </row>
    <row r="255" spans="1:15" x14ac:dyDescent="0.3">
      <c r="A255" s="14">
        <v>252</v>
      </c>
      <c r="B255" s="15"/>
      <c r="C255" s="16"/>
      <c r="D255" s="17"/>
      <c r="E255" s="18"/>
      <c r="N255" s="19">
        <f t="shared" si="8"/>
        <v>0</v>
      </c>
      <c r="O255" s="19">
        <f t="shared" si="7"/>
        <v>0</v>
      </c>
    </row>
    <row r="256" spans="1:15" x14ac:dyDescent="0.3">
      <c r="A256" s="14">
        <v>253</v>
      </c>
      <c r="B256" s="15"/>
      <c r="C256" s="16"/>
      <c r="D256" s="17"/>
      <c r="E256" s="18"/>
      <c r="N256" s="19">
        <f t="shared" si="8"/>
        <v>0</v>
      </c>
      <c r="O256" s="19">
        <f t="shared" si="7"/>
        <v>0</v>
      </c>
    </row>
    <row r="257" spans="1:15" x14ac:dyDescent="0.3">
      <c r="A257" s="14">
        <v>254</v>
      </c>
      <c r="B257" s="15"/>
      <c r="C257" s="16"/>
      <c r="D257" s="17"/>
      <c r="E257" s="18"/>
      <c r="N257" s="19">
        <f t="shared" si="8"/>
        <v>0</v>
      </c>
      <c r="O257" s="19">
        <f t="shared" si="7"/>
        <v>0</v>
      </c>
    </row>
    <row r="258" spans="1:15" x14ac:dyDescent="0.3">
      <c r="A258" s="14">
        <v>255</v>
      </c>
      <c r="B258" s="15"/>
      <c r="C258" s="16"/>
      <c r="D258" s="17"/>
      <c r="E258" s="18"/>
      <c r="N258" s="19">
        <f t="shared" si="8"/>
        <v>0</v>
      </c>
      <c r="O258" s="19">
        <f t="shared" si="7"/>
        <v>0</v>
      </c>
    </row>
    <row r="259" spans="1:15" x14ac:dyDescent="0.3">
      <c r="A259" s="14">
        <v>256</v>
      </c>
      <c r="B259" s="15"/>
      <c r="C259" s="16"/>
      <c r="D259" s="17"/>
      <c r="E259" s="18"/>
      <c r="N259" s="19">
        <f t="shared" si="8"/>
        <v>0</v>
      </c>
      <c r="O259" s="19">
        <f t="shared" si="7"/>
        <v>0</v>
      </c>
    </row>
    <row r="260" spans="1:15" x14ac:dyDescent="0.3">
      <c r="A260" s="14">
        <v>257</v>
      </c>
      <c r="B260" s="15"/>
      <c r="C260" s="16"/>
      <c r="D260" s="17"/>
      <c r="E260" s="18"/>
      <c r="N260" s="19">
        <f t="shared" si="8"/>
        <v>0</v>
      </c>
      <c r="O260" s="19">
        <f t="shared" si="7"/>
        <v>0</v>
      </c>
    </row>
    <row r="261" spans="1:15" x14ac:dyDescent="0.3">
      <c r="A261" s="14">
        <v>258</v>
      </c>
      <c r="B261" s="15"/>
      <c r="C261" s="16"/>
      <c r="D261" s="17"/>
      <c r="E261" s="18"/>
      <c r="N261" s="19">
        <f t="shared" si="8"/>
        <v>0</v>
      </c>
      <c r="O261" s="19">
        <f t="shared" ref="O261:O303" si="9">(D261-$J$11)</f>
        <v>0</v>
      </c>
    </row>
    <row r="262" spans="1:15" x14ac:dyDescent="0.3">
      <c r="A262" s="14">
        <v>259</v>
      </c>
      <c r="B262" s="15"/>
      <c r="C262" s="16"/>
      <c r="D262" s="17"/>
      <c r="E262" s="18"/>
      <c r="N262" s="19">
        <f t="shared" ref="N262:N303" si="10">(B262-$H$11)</f>
        <v>0</v>
      </c>
      <c r="O262" s="19">
        <f t="shared" si="9"/>
        <v>0</v>
      </c>
    </row>
    <row r="263" spans="1:15" x14ac:dyDescent="0.3">
      <c r="A263" s="14">
        <v>260</v>
      </c>
      <c r="B263" s="15"/>
      <c r="C263" s="16"/>
      <c r="D263" s="17"/>
      <c r="E263" s="18"/>
      <c r="N263" s="19">
        <f t="shared" si="10"/>
        <v>0</v>
      </c>
      <c r="O263" s="19">
        <f t="shared" si="9"/>
        <v>0</v>
      </c>
    </row>
    <row r="264" spans="1:15" x14ac:dyDescent="0.3">
      <c r="A264" s="14">
        <v>261</v>
      </c>
      <c r="B264" s="15"/>
      <c r="C264" s="16"/>
      <c r="D264" s="17"/>
      <c r="E264" s="18"/>
      <c r="N264" s="19">
        <f t="shared" si="10"/>
        <v>0</v>
      </c>
      <c r="O264" s="19">
        <f t="shared" si="9"/>
        <v>0</v>
      </c>
    </row>
    <row r="265" spans="1:15" x14ac:dyDescent="0.3">
      <c r="A265" s="14">
        <v>262</v>
      </c>
      <c r="B265" s="15"/>
      <c r="C265" s="16"/>
      <c r="D265" s="17"/>
      <c r="E265" s="18"/>
      <c r="N265" s="19">
        <f t="shared" si="10"/>
        <v>0</v>
      </c>
      <c r="O265" s="19">
        <f t="shared" si="9"/>
        <v>0</v>
      </c>
    </row>
    <row r="266" spans="1:15" x14ac:dyDescent="0.3">
      <c r="A266" s="14">
        <v>263</v>
      </c>
      <c r="B266" s="15"/>
      <c r="C266" s="16"/>
      <c r="D266" s="17"/>
      <c r="E266" s="18"/>
      <c r="N266" s="19">
        <f t="shared" si="10"/>
        <v>0</v>
      </c>
      <c r="O266" s="19">
        <f t="shared" si="9"/>
        <v>0</v>
      </c>
    </row>
    <row r="267" spans="1:15" x14ac:dyDescent="0.3">
      <c r="A267" s="14">
        <v>264</v>
      </c>
      <c r="B267" s="15"/>
      <c r="C267" s="16"/>
      <c r="D267" s="17"/>
      <c r="E267" s="18"/>
      <c r="N267" s="19">
        <f t="shared" si="10"/>
        <v>0</v>
      </c>
      <c r="O267" s="19">
        <f t="shared" si="9"/>
        <v>0</v>
      </c>
    </row>
    <row r="268" spans="1:15" x14ac:dyDescent="0.3">
      <c r="A268" s="14">
        <v>265</v>
      </c>
      <c r="B268" s="15"/>
      <c r="C268" s="16"/>
      <c r="D268" s="17"/>
      <c r="E268" s="18"/>
      <c r="N268" s="19">
        <f t="shared" si="10"/>
        <v>0</v>
      </c>
      <c r="O268" s="19">
        <f t="shared" si="9"/>
        <v>0</v>
      </c>
    </row>
    <row r="269" spans="1:15" x14ac:dyDescent="0.3">
      <c r="A269" s="14">
        <v>266</v>
      </c>
      <c r="B269" s="15"/>
      <c r="C269" s="16"/>
      <c r="D269" s="17"/>
      <c r="E269" s="18"/>
      <c r="N269" s="19">
        <f t="shared" si="10"/>
        <v>0</v>
      </c>
      <c r="O269" s="19">
        <f t="shared" si="9"/>
        <v>0</v>
      </c>
    </row>
    <row r="270" spans="1:15" x14ac:dyDescent="0.3">
      <c r="A270" s="14">
        <v>267</v>
      </c>
      <c r="B270" s="15"/>
      <c r="C270" s="16"/>
      <c r="D270" s="17"/>
      <c r="E270" s="18"/>
      <c r="N270" s="19">
        <f t="shared" si="10"/>
        <v>0</v>
      </c>
      <c r="O270" s="19">
        <f t="shared" si="9"/>
        <v>0</v>
      </c>
    </row>
    <row r="271" spans="1:15" x14ac:dyDescent="0.3">
      <c r="A271" s="14">
        <v>268</v>
      </c>
      <c r="B271" s="15"/>
      <c r="C271" s="16"/>
      <c r="D271" s="17"/>
      <c r="E271" s="18"/>
      <c r="N271" s="19">
        <f t="shared" si="10"/>
        <v>0</v>
      </c>
      <c r="O271" s="19">
        <f t="shared" si="9"/>
        <v>0</v>
      </c>
    </row>
    <row r="272" spans="1:15" x14ac:dyDescent="0.3">
      <c r="A272" s="14">
        <v>269</v>
      </c>
      <c r="B272" s="15"/>
      <c r="C272" s="16"/>
      <c r="D272" s="17"/>
      <c r="E272" s="18"/>
      <c r="N272" s="19">
        <f t="shared" si="10"/>
        <v>0</v>
      </c>
      <c r="O272" s="19">
        <f t="shared" si="9"/>
        <v>0</v>
      </c>
    </row>
    <row r="273" spans="1:15" x14ac:dyDescent="0.3">
      <c r="A273" s="14">
        <v>270</v>
      </c>
      <c r="B273" s="15"/>
      <c r="C273" s="16"/>
      <c r="D273" s="17"/>
      <c r="E273" s="18"/>
      <c r="N273" s="19">
        <f t="shared" si="10"/>
        <v>0</v>
      </c>
      <c r="O273" s="19">
        <f t="shared" si="9"/>
        <v>0</v>
      </c>
    </row>
    <row r="274" spans="1:15" x14ac:dyDescent="0.3">
      <c r="A274" s="14">
        <v>271</v>
      </c>
      <c r="B274" s="15"/>
      <c r="C274" s="16"/>
      <c r="D274" s="17"/>
      <c r="E274" s="18"/>
      <c r="N274" s="19">
        <f t="shared" si="10"/>
        <v>0</v>
      </c>
      <c r="O274" s="19">
        <f t="shared" si="9"/>
        <v>0</v>
      </c>
    </row>
    <row r="275" spans="1:15" x14ac:dyDescent="0.3">
      <c r="A275" s="14">
        <v>272</v>
      </c>
      <c r="B275" s="15"/>
      <c r="C275" s="16"/>
      <c r="D275" s="17"/>
      <c r="E275" s="18"/>
      <c r="N275" s="19">
        <f t="shared" si="10"/>
        <v>0</v>
      </c>
      <c r="O275" s="19">
        <f t="shared" si="9"/>
        <v>0</v>
      </c>
    </row>
    <row r="276" spans="1:15" x14ac:dyDescent="0.3">
      <c r="A276" s="14">
        <v>273</v>
      </c>
      <c r="B276" s="15"/>
      <c r="C276" s="16"/>
      <c r="D276" s="17"/>
      <c r="E276" s="18"/>
      <c r="N276" s="19">
        <f t="shared" si="10"/>
        <v>0</v>
      </c>
      <c r="O276" s="19">
        <f t="shared" si="9"/>
        <v>0</v>
      </c>
    </row>
    <row r="277" spans="1:15" x14ac:dyDescent="0.3">
      <c r="A277" s="14">
        <v>274</v>
      </c>
      <c r="B277" s="15"/>
      <c r="C277" s="16"/>
      <c r="D277" s="17"/>
      <c r="E277" s="18"/>
      <c r="N277" s="19">
        <f t="shared" si="10"/>
        <v>0</v>
      </c>
      <c r="O277" s="19">
        <f t="shared" si="9"/>
        <v>0</v>
      </c>
    </row>
    <row r="278" spans="1:15" x14ac:dyDescent="0.3">
      <c r="A278" s="14">
        <v>275</v>
      </c>
      <c r="B278" s="15"/>
      <c r="C278" s="16"/>
      <c r="D278" s="17"/>
      <c r="E278" s="18"/>
      <c r="N278" s="19">
        <f t="shared" si="10"/>
        <v>0</v>
      </c>
      <c r="O278" s="19">
        <f t="shared" si="9"/>
        <v>0</v>
      </c>
    </row>
    <row r="279" spans="1:15" x14ac:dyDescent="0.3">
      <c r="A279" s="14">
        <v>276</v>
      </c>
      <c r="B279" s="15"/>
      <c r="C279" s="16"/>
      <c r="D279" s="17"/>
      <c r="E279" s="18"/>
      <c r="N279" s="19">
        <f t="shared" si="10"/>
        <v>0</v>
      </c>
      <c r="O279" s="19">
        <f t="shared" si="9"/>
        <v>0</v>
      </c>
    </row>
    <row r="280" spans="1:15" x14ac:dyDescent="0.3">
      <c r="A280" s="14">
        <v>277</v>
      </c>
      <c r="B280" s="15"/>
      <c r="C280" s="16"/>
      <c r="D280" s="17"/>
      <c r="E280" s="18"/>
      <c r="N280" s="19">
        <f t="shared" si="10"/>
        <v>0</v>
      </c>
      <c r="O280" s="19">
        <f t="shared" si="9"/>
        <v>0</v>
      </c>
    </row>
    <row r="281" spans="1:15" x14ac:dyDescent="0.3">
      <c r="A281" s="14">
        <v>278</v>
      </c>
      <c r="B281" s="15"/>
      <c r="C281" s="16"/>
      <c r="D281" s="17"/>
      <c r="E281" s="18"/>
      <c r="N281" s="19">
        <f t="shared" si="10"/>
        <v>0</v>
      </c>
      <c r="O281" s="19">
        <f t="shared" si="9"/>
        <v>0</v>
      </c>
    </row>
    <row r="282" spans="1:15" x14ac:dyDescent="0.3">
      <c r="A282" s="14">
        <v>279</v>
      </c>
      <c r="B282" s="15"/>
      <c r="C282" s="16"/>
      <c r="D282" s="17"/>
      <c r="E282" s="18"/>
      <c r="N282" s="19">
        <f t="shared" si="10"/>
        <v>0</v>
      </c>
      <c r="O282" s="19">
        <f t="shared" si="9"/>
        <v>0</v>
      </c>
    </row>
    <row r="283" spans="1:15" x14ac:dyDescent="0.3">
      <c r="A283" s="14">
        <v>280</v>
      </c>
      <c r="B283" s="15"/>
      <c r="C283" s="16"/>
      <c r="D283" s="17"/>
      <c r="E283" s="18"/>
      <c r="N283" s="19">
        <f t="shared" si="10"/>
        <v>0</v>
      </c>
      <c r="O283" s="19">
        <f t="shared" si="9"/>
        <v>0</v>
      </c>
    </row>
    <row r="284" spans="1:15" x14ac:dyDescent="0.3">
      <c r="A284" s="14">
        <v>281</v>
      </c>
      <c r="B284" s="15"/>
      <c r="C284" s="16"/>
      <c r="D284" s="17"/>
      <c r="E284" s="18"/>
      <c r="N284" s="19">
        <f t="shared" si="10"/>
        <v>0</v>
      </c>
      <c r="O284" s="19">
        <f t="shared" si="9"/>
        <v>0</v>
      </c>
    </row>
    <row r="285" spans="1:15" x14ac:dyDescent="0.3">
      <c r="A285" s="14">
        <v>282</v>
      </c>
      <c r="B285" s="15"/>
      <c r="C285" s="16"/>
      <c r="D285" s="17"/>
      <c r="E285" s="18"/>
      <c r="N285" s="19">
        <f t="shared" si="10"/>
        <v>0</v>
      </c>
      <c r="O285" s="19">
        <f t="shared" si="9"/>
        <v>0</v>
      </c>
    </row>
    <row r="286" spans="1:15" x14ac:dyDescent="0.3">
      <c r="A286" s="14">
        <v>283</v>
      </c>
      <c r="B286" s="15"/>
      <c r="C286" s="16"/>
      <c r="D286" s="17"/>
      <c r="E286" s="18"/>
      <c r="N286" s="19">
        <f t="shared" si="10"/>
        <v>0</v>
      </c>
      <c r="O286" s="19">
        <f t="shared" si="9"/>
        <v>0</v>
      </c>
    </row>
    <row r="287" spans="1:15" x14ac:dyDescent="0.3">
      <c r="A287" s="14">
        <v>284</v>
      </c>
      <c r="B287" s="15"/>
      <c r="C287" s="16"/>
      <c r="D287" s="17"/>
      <c r="E287" s="18"/>
      <c r="N287" s="19">
        <f t="shared" si="10"/>
        <v>0</v>
      </c>
      <c r="O287" s="19">
        <f t="shared" si="9"/>
        <v>0</v>
      </c>
    </row>
    <row r="288" spans="1:15" x14ac:dyDescent="0.3">
      <c r="A288" s="14">
        <v>285</v>
      </c>
      <c r="B288" s="15"/>
      <c r="C288" s="16"/>
      <c r="D288" s="17"/>
      <c r="E288" s="18"/>
      <c r="N288" s="19">
        <f t="shared" si="10"/>
        <v>0</v>
      </c>
      <c r="O288" s="19">
        <f t="shared" si="9"/>
        <v>0</v>
      </c>
    </row>
    <row r="289" spans="1:15" x14ac:dyDescent="0.3">
      <c r="A289" s="14">
        <v>286</v>
      </c>
      <c r="B289" s="15"/>
      <c r="C289" s="16"/>
      <c r="D289" s="17"/>
      <c r="E289" s="18"/>
      <c r="N289" s="19">
        <f t="shared" si="10"/>
        <v>0</v>
      </c>
      <c r="O289" s="19">
        <f t="shared" si="9"/>
        <v>0</v>
      </c>
    </row>
    <row r="290" spans="1:15" x14ac:dyDescent="0.3">
      <c r="A290" s="14">
        <v>287</v>
      </c>
      <c r="B290" s="15"/>
      <c r="C290" s="16"/>
      <c r="D290" s="17"/>
      <c r="E290" s="18"/>
      <c r="N290" s="19">
        <f t="shared" si="10"/>
        <v>0</v>
      </c>
      <c r="O290" s="19">
        <f t="shared" si="9"/>
        <v>0</v>
      </c>
    </row>
    <row r="291" spans="1:15" x14ac:dyDescent="0.3">
      <c r="A291" s="14">
        <v>288</v>
      </c>
      <c r="B291" s="15"/>
      <c r="C291" s="16"/>
      <c r="D291" s="17"/>
      <c r="E291" s="18"/>
      <c r="N291" s="19">
        <f t="shared" si="10"/>
        <v>0</v>
      </c>
      <c r="O291" s="19">
        <f t="shared" si="9"/>
        <v>0</v>
      </c>
    </row>
    <row r="292" spans="1:15" x14ac:dyDescent="0.3">
      <c r="A292" s="14">
        <v>289</v>
      </c>
      <c r="B292" s="15"/>
      <c r="C292" s="16"/>
      <c r="D292" s="17"/>
      <c r="E292" s="18"/>
      <c r="N292" s="19">
        <f t="shared" si="10"/>
        <v>0</v>
      </c>
      <c r="O292" s="19">
        <f t="shared" si="9"/>
        <v>0</v>
      </c>
    </row>
    <row r="293" spans="1:15" x14ac:dyDescent="0.3">
      <c r="A293" s="14">
        <v>290</v>
      </c>
      <c r="B293" s="15"/>
      <c r="C293" s="16"/>
      <c r="D293" s="17"/>
      <c r="E293" s="18"/>
      <c r="N293" s="19">
        <f t="shared" si="10"/>
        <v>0</v>
      </c>
      <c r="O293" s="19">
        <f t="shared" si="9"/>
        <v>0</v>
      </c>
    </row>
    <row r="294" spans="1:15" x14ac:dyDescent="0.3">
      <c r="A294" s="14">
        <v>291</v>
      </c>
      <c r="B294" s="15"/>
      <c r="C294" s="16"/>
      <c r="D294" s="17"/>
      <c r="E294" s="18"/>
      <c r="N294" s="19">
        <f t="shared" si="10"/>
        <v>0</v>
      </c>
      <c r="O294" s="19">
        <f t="shared" si="9"/>
        <v>0</v>
      </c>
    </row>
    <row r="295" spans="1:15" x14ac:dyDescent="0.3">
      <c r="A295" s="14">
        <v>292</v>
      </c>
      <c r="B295" s="15"/>
      <c r="C295" s="16"/>
      <c r="D295" s="17"/>
      <c r="E295" s="18"/>
      <c r="N295" s="19">
        <f t="shared" si="10"/>
        <v>0</v>
      </c>
      <c r="O295" s="19">
        <f t="shared" si="9"/>
        <v>0</v>
      </c>
    </row>
    <row r="296" spans="1:15" x14ac:dyDescent="0.3">
      <c r="A296" s="14">
        <v>293</v>
      </c>
      <c r="B296" s="15"/>
      <c r="C296" s="16"/>
      <c r="D296" s="17"/>
      <c r="E296" s="18"/>
      <c r="N296" s="19">
        <f t="shared" si="10"/>
        <v>0</v>
      </c>
      <c r="O296" s="19">
        <f t="shared" si="9"/>
        <v>0</v>
      </c>
    </row>
    <row r="297" spans="1:15" x14ac:dyDescent="0.3">
      <c r="A297" s="14">
        <v>294</v>
      </c>
      <c r="B297" s="15"/>
      <c r="C297" s="16"/>
      <c r="D297" s="17"/>
      <c r="E297" s="18"/>
      <c r="N297" s="19">
        <f t="shared" si="10"/>
        <v>0</v>
      </c>
      <c r="O297" s="19">
        <f t="shared" si="9"/>
        <v>0</v>
      </c>
    </row>
    <row r="298" spans="1:15" x14ac:dyDescent="0.3">
      <c r="A298" s="14">
        <v>295</v>
      </c>
      <c r="B298" s="15"/>
      <c r="C298" s="16"/>
      <c r="D298" s="17"/>
      <c r="E298" s="18"/>
      <c r="N298" s="19">
        <f t="shared" si="10"/>
        <v>0</v>
      </c>
      <c r="O298" s="19">
        <f t="shared" si="9"/>
        <v>0</v>
      </c>
    </row>
    <row r="299" spans="1:15" x14ac:dyDescent="0.3">
      <c r="A299" s="14">
        <v>296</v>
      </c>
      <c r="B299" s="15"/>
      <c r="C299" s="16"/>
      <c r="D299" s="17"/>
      <c r="E299" s="18"/>
      <c r="N299" s="19">
        <f t="shared" si="10"/>
        <v>0</v>
      </c>
      <c r="O299" s="19">
        <f t="shared" si="9"/>
        <v>0</v>
      </c>
    </row>
    <row r="300" spans="1:15" x14ac:dyDescent="0.3">
      <c r="A300" s="14">
        <v>297</v>
      </c>
      <c r="B300" s="15"/>
      <c r="C300" s="16"/>
      <c r="D300" s="17"/>
      <c r="E300" s="18"/>
      <c r="N300" s="19">
        <f t="shared" si="10"/>
        <v>0</v>
      </c>
      <c r="O300" s="19">
        <f t="shared" si="9"/>
        <v>0</v>
      </c>
    </row>
    <row r="301" spans="1:15" x14ac:dyDescent="0.3">
      <c r="A301" s="14">
        <v>298</v>
      </c>
      <c r="B301" s="15"/>
      <c r="C301" s="16"/>
      <c r="D301" s="17"/>
      <c r="E301" s="18"/>
      <c r="N301" s="19">
        <f t="shared" si="10"/>
        <v>0</v>
      </c>
      <c r="O301" s="19">
        <f t="shared" si="9"/>
        <v>0</v>
      </c>
    </row>
    <row r="302" spans="1:15" x14ac:dyDescent="0.3">
      <c r="A302" s="14">
        <v>299</v>
      </c>
      <c r="B302" s="15"/>
      <c r="C302" s="16"/>
      <c r="D302" s="17"/>
      <c r="E302" s="18"/>
      <c r="N302" s="19">
        <f t="shared" si="10"/>
        <v>0</v>
      </c>
      <c r="O302" s="19">
        <f t="shared" si="9"/>
        <v>0</v>
      </c>
    </row>
    <row r="303" spans="1:15" ht="15" thickBot="1" x14ac:dyDescent="0.35">
      <c r="A303" s="38">
        <v>300</v>
      </c>
      <c r="B303" s="39"/>
      <c r="C303" s="40"/>
      <c r="D303" s="41"/>
      <c r="E303" s="25"/>
      <c r="N303" s="19">
        <f t="shared" si="10"/>
        <v>0</v>
      </c>
      <c r="O303" s="19">
        <f t="shared" si="9"/>
        <v>0</v>
      </c>
    </row>
  </sheetData>
  <mergeCells count="11">
    <mergeCell ref="H44:I44"/>
    <mergeCell ref="J44:K44"/>
    <mergeCell ref="H47:I47"/>
    <mergeCell ref="J47:K47"/>
    <mergeCell ref="A1:C1"/>
    <mergeCell ref="D1:E1"/>
    <mergeCell ref="F1:I1"/>
    <mergeCell ref="K1:L1"/>
    <mergeCell ref="F2:L2"/>
    <mergeCell ref="H7:I7"/>
    <mergeCell ref="J7:K7"/>
  </mergeCells>
  <dataValidations count="1">
    <dataValidation type="list" allowBlank="1" showInputMessage="1" showErrorMessage="1" sqref="H47:K47">
      <formula1>"Loi normale (k=2),Loi rectangulaire (k=√3), Loi triangulaire (k=√6),Loi en U (k=√2),"</formula1>
    </dataValidation>
  </dataValidations>
  <hyperlinks>
    <hyperlink ref="K15" r:id="rId1"/>
  </hyperlinks>
  <pageMargins left="0.7" right="0.7" top="0.75" bottom="0.75" header="0.3" footer="0.3"/>
  <pageSetup paperSize="9"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37"/>
  <sheetViews>
    <sheetView zoomScale="145" zoomScaleNormal="145" workbookViewId="0">
      <selection activeCell="M22" sqref="M22"/>
    </sheetView>
  </sheetViews>
  <sheetFormatPr baseColWidth="10" defaultRowHeight="14.4" x14ac:dyDescent="0.3"/>
  <cols>
    <col min="1" max="1" width="15.88671875" customWidth="1"/>
    <col min="5" max="6" width="11.5546875" customWidth="1"/>
    <col min="8" max="8" width="11.5546875" customWidth="1"/>
    <col min="12" max="12" width="12.44140625" bestFit="1" customWidth="1"/>
    <col min="13" max="13" width="19.77734375" bestFit="1" customWidth="1"/>
    <col min="14" max="14" width="12.5546875" bestFit="1" customWidth="1"/>
    <col min="15" max="15" width="13.21875" bestFit="1" customWidth="1"/>
  </cols>
  <sheetData>
    <row r="1" spans="1:8" ht="21" x14ac:dyDescent="0.3">
      <c r="A1" s="125" t="s">
        <v>107</v>
      </c>
      <c r="B1" s="125"/>
      <c r="C1" s="125"/>
      <c r="D1" s="101">
        <f ca="1">TODAY()</f>
        <v>45947</v>
      </c>
      <c r="E1" s="103" t="s">
        <v>3</v>
      </c>
      <c r="F1" s="119"/>
      <c r="G1" s="119"/>
      <c r="H1" s="119"/>
    </row>
    <row r="2" spans="1:8" ht="19.8" customHeight="1" x14ac:dyDescent="0.35">
      <c r="A2" s="126" t="s">
        <v>113</v>
      </c>
      <c r="B2" s="126"/>
      <c r="C2" s="90" t="s">
        <v>89</v>
      </c>
    </row>
    <row r="3" spans="1:8" ht="18" x14ac:dyDescent="0.35">
      <c r="A3" s="126" t="s">
        <v>114</v>
      </c>
      <c r="B3" s="126"/>
      <c r="C3" s="90" t="s">
        <v>111</v>
      </c>
    </row>
    <row r="4" spans="1:8" ht="19.2" customHeight="1" x14ac:dyDescent="0.35">
      <c r="A4" s="126" t="s">
        <v>110</v>
      </c>
      <c r="B4" s="126"/>
      <c r="C4" s="90" t="s">
        <v>112</v>
      </c>
    </row>
    <row r="5" spans="1:8" ht="18" x14ac:dyDescent="0.35">
      <c r="A5" s="126" t="s">
        <v>108</v>
      </c>
      <c r="B5" s="126"/>
      <c r="C5" s="90" t="s">
        <v>109</v>
      </c>
    </row>
    <row r="6" spans="1:8" ht="16.2" customHeight="1" x14ac:dyDescent="0.3"/>
    <row r="7" spans="1:8" ht="18" x14ac:dyDescent="0.35">
      <c r="A7" s="127" t="s">
        <v>122</v>
      </c>
      <c r="B7" s="127"/>
      <c r="C7" s="127"/>
      <c r="D7" s="127"/>
      <c r="E7" s="55" t="s">
        <v>103</v>
      </c>
      <c r="F7" s="91">
        <v>5.5</v>
      </c>
      <c r="G7" s="97" t="s">
        <v>104</v>
      </c>
    </row>
    <row r="8" spans="1:8" ht="15" thickBot="1" x14ac:dyDescent="0.35"/>
    <row r="9" spans="1:8" ht="23.4" customHeight="1" thickBot="1" x14ac:dyDescent="0.45">
      <c r="A9" s="131" t="s">
        <v>105</v>
      </c>
      <c r="B9" s="132"/>
      <c r="C9" s="132"/>
      <c r="D9" s="132"/>
      <c r="E9" s="132"/>
      <c r="F9" s="133"/>
      <c r="G9" s="100" t="s">
        <v>88</v>
      </c>
      <c r="H9" s="100" t="s">
        <v>89</v>
      </c>
    </row>
    <row r="10" spans="1:8" ht="15" thickBot="1" x14ac:dyDescent="0.35">
      <c r="A10" s="84" t="s">
        <v>39</v>
      </c>
      <c r="B10" s="85"/>
      <c r="C10" s="85"/>
      <c r="D10" s="85"/>
      <c r="E10" s="85"/>
      <c r="F10" s="85"/>
      <c r="G10" s="85"/>
      <c r="H10" s="85"/>
    </row>
    <row r="11" spans="1:8" ht="15" thickBot="1" x14ac:dyDescent="0.35">
      <c r="A11" s="86" t="s">
        <v>40</v>
      </c>
      <c r="B11" s="42"/>
      <c r="C11" s="42"/>
      <c r="D11" s="42"/>
      <c r="E11" s="93"/>
      <c r="F11" s="42"/>
      <c r="G11" s="42"/>
      <c r="H11" s="42"/>
    </row>
    <row r="12" spans="1:8" ht="18.600000000000001" thickBot="1" x14ac:dyDescent="0.35">
      <c r="A12" s="128" t="s">
        <v>90</v>
      </c>
      <c r="B12" s="129"/>
      <c r="C12" s="129"/>
      <c r="D12" s="130"/>
      <c r="E12" s="94" t="s">
        <v>91</v>
      </c>
      <c r="F12" s="98"/>
      <c r="G12" s="95" t="s">
        <v>99</v>
      </c>
      <c r="H12" s="88"/>
    </row>
    <row r="13" spans="1:8" ht="15" thickBot="1" x14ac:dyDescent="0.35">
      <c r="A13" s="89" t="s">
        <v>92</v>
      </c>
      <c r="B13" s="42"/>
      <c r="C13" s="42"/>
      <c r="D13" s="42"/>
      <c r="E13" s="42"/>
      <c r="F13" s="42"/>
      <c r="G13" s="42"/>
      <c r="H13" s="42"/>
    </row>
    <row r="14" spans="1:8" ht="23.4" customHeight="1" thickBot="1" x14ac:dyDescent="0.35">
      <c r="A14" s="86" t="s">
        <v>93</v>
      </c>
      <c r="B14" s="42"/>
      <c r="C14" s="42"/>
      <c r="D14" s="42"/>
      <c r="E14" s="42"/>
      <c r="F14" s="42"/>
      <c r="G14" s="42"/>
      <c r="H14" s="42"/>
    </row>
    <row r="15" spans="1:8" ht="15" thickBot="1" x14ac:dyDescent="0.35">
      <c r="A15" s="86" t="s">
        <v>94</v>
      </c>
      <c r="B15" s="99"/>
      <c r="C15" s="99"/>
      <c r="D15" s="99"/>
      <c r="E15" s="99"/>
      <c r="F15" s="99"/>
      <c r="G15" s="99"/>
      <c r="H15" s="99"/>
    </row>
    <row r="16" spans="1:8" ht="15" thickBot="1" x14ac:dyDescent="0.35">
      <c r="A16" s="86" t="s">
        <v>95</v>
      </c>
      <c r="B16" s="42" t="str">
        <f t="shared" ref="B16:H16" si="0">IF(B15&lt;EMT,"C","NC")</f>
        <v>C</v>
      </c>
      <c r="C16" s="42" t="str">
        <f t="shared" si="0"/>
        <v>C</v>
      </c>
      <c r="D16" s="42" t="str">
        <f t="shared" si="0"/>
        <v>C</v>
      </c>
      <c r="E16" s="42" t="str">
        <f t="shared" si="0"/>
        <v>C</v>
      </c>
      <c r="F16" s="42" t="str">
        <f t="shared" si="0"/>
        <v>C</v>
      </c>
      <c r="G16" s="42" t="str">
        <f t="shared" si="0"/>
        <v>C</v>
      </c>
      <c r="H16" s="42" t="str">
        <f t="shared" si="0"/>
        <v>C</v>
      </c>
    </row>
    <row r="17" spans="1:17" ht="18.600000000000001" thickBot="1" x14ac:dyDescent="0.35">
      <c r="A17" s="128" t="s">
        <v>96</v>
      </c>
      <c r="B17" s="129"/>
      <c r="C17" s="129"/>
      <c r="D17" s="130"/>
      <c r="E17" s="94" t="s">
        <v>97</v>
      </c>
      <c r="F17" s="98">
        <f>b_1</f>
        <v>0</v>
      </c>
      <c r="G17" s="95" t="s">
        <v>98</v>
      </c>
      <c r="H17" s="92">
        <f>b_0</f>
        <v>0</v>
      </c>
    </row>
    <row r="18" spans="1:17" ht="15" thickBot="1" x14ac:dyDescent="0.35">
      <c r="A18" s="89" t="s">
        <v>100</v>
      </c>
      <c r="B18" s="78"/>
      <c r="C18" s="78"/>
      <c r="D18" s="78"/>
      <c r="E18" s="78"/>
      <c r="F18" s="78"/>
      <c r="G18" s="78"/>
      <c r="H18" s="78"/>
      <c r="M18" s="146" t="s">
        <v>87</v>
      </c>
      <c r="N18" s="147"/>
      <c r="O18" t="s">
        <v>60</v>
      </c>
    </row>
    <row r="19" spans="1:17" ht="15" thickBot="1" x14ac:dyDescent="0.35">
      <c r="A19" s="96" t="s">
        <v>101</v>
      </c>
      <c r="B19" s="43"/>
      <c r="C19" s="43"/>
      <c r="D19" s="43"/>
      <c r="E19" s="43"/>
      <c r="F19" s="43"/>
      <c r="G19" s="43"/>
      <c r="H19" s="43"/>
      <c r="L19" s="47" t="s">
        <v>51</v>
      </c>
      <c r="M19" s="48"/>
      <c r="N19" s="49"/>
      <c r="O19" s="50" t="s">
        <v>52</v>
      </c>
    </row>
    <row r="20" spans="1:17" ht="15" thickBot="1" x14ac:dyDescent="0.35">
      <c r="A20" s="96" t="s">
        <v>102</v>
      </c>
      <c r="B20" s="87"/>
      <c r="C20" s="87"/>
      <c r="D20" s="87"/>
      <c r="E20" s="87"/>
      <c r="F20" s="87"/>
      <c r="G20" s="87"/>
      <c r="H20" s="87"/>
      <c r="L20" s="47" t="s">
        <v>53</v>
      </c>
      <c r="M20" s="51"/>
      <c r="N20" s="52"/>
      <c r="O20" s="50" t="s">
        <v>54</v>
      </c>
    </row>
    <row r="21" spans="1:17" ht="15" thickBot="1" x14ac:dyDescent="0.35">
      <c r="A21" s="86" t="s">
        <v>95</v>
      </c>
      <c r="B21" s="42" t="str">
        <f t="shared" ref="B21:H21" si="1">IF(B20&lt;EMT,"C","NC")</f>
        <v>C</v>
      </c>
      <c r="C21" s="42" t="str">
        <f t="shared" si="1"/>
        <v>C</v>
      </c>
      <c r="D21" s="42" t="str">
        <f t="shared" si="1"/>
        <v>C</v>
      </c>
      <c r="E21" s="42" t="str">
        <f t="shared" si="1"/>
        <v>C</v>
      </c>
      <c r="F21" s="42" t="str">
        <f t="shared" si="1"/>
        <v>C</v>
      </c>
      <c r="G21" s="42" t="str">
        <f t="shared" si="1"/>
        <v>C</v>
      </c>
      <c r="H21" s="42" t="str">
        <f t="shared" si="1"/>
        <v>C</v>
      </c>
      <c r="L21" s="47" t="s">
        <v>55</v>
      </c>
      <c r="M21" s="51"/>
      <c r="N21" s="53"/>
      <c r="O21" s="50" t="s">
        <v>56</v>
      </c>
    </row>
    <row r="22" spans="1:17" x14ac:dyDescent="0.3">
      <c r="L22" s="47"/>
      <c r="M22" s="14"/>
      <c r="N22" s="54"/>
      <c r="O22" s="50" t="s">
        <v>57</v>
      </c>
    </row>
    <row r="23" spans="1:17" ht="21.6" thickBot="1" x14ac:dyDescent="0.45">
      <c r="A23" s="120" t="s">
        <v>106</v>
      </c>
      <c r="B23" s="120"/>
      <c r="C23" s="120"/>
      <c r="D23" s="120"/>
      <c r="E23" s="120"/>
      <c r="F23" s="120"/>
      <c r="G23" s="120"/>
      <c r="H23" s="120"/>
      <c r="L23" s="47" t="s">
        <v>58</v>
      </c>
      <c r="M23" s="38"/>
      <c r="N23" s="25"/>
      <c r="O23" s="50" t="s">
        <v>59</v>
      </c>
    </row>
    <row r="24" spans="1:17" ht="15" thickBot="1" x14ac:dyDescent="0.35">
      <c r="E24" s="45" t="s">
        <v>41</v>
      </c>
      <c r="F24" s="45" t="s">
        <v>42</v>
      </c>
    </row>
    <row r="25" spans="1:17" ht="26.4" thickBot="1" x14ac:dyDescent="0.35">
      <c r="A25" s="44"/>
      <c r="B25" s="44" t="s">
        <v>43</v>
      </c>
      <c r="C25" s="44" t="s">
        <v>44</v>
      </c>
      <c r="D25" s="44" t="s">
        <v>45</v>
      </c>
      <c r="E25" s="44" t="s">
        <v>46</v>
      </c>
      <c r="F25" s="44" t="s">
        <v>47</v>
      </c>
      <c r="G25" s="44" t="s">
        <v>48</v>
      </c>
      <c r="J25" s="148" t="s">
        <v>61</v>
      </c>
      <c r="K25" s="149"/>
      <c r="L25" s="149"/>
      <c r="M25" s="149"/>
      <c r="N25" s="149"/>
      <c r="O25" s="150" t="s">
        <v>76</v>
      </c>
      <c r="P25" s="151"/>
      <c r="Q25" s="46"/>
    </row>
    <row r="26" spans="1:17" ht="24" thickBot="1" x14ac:dyDescent="0.5">
      <c r="A26" s="44" t="s">
        <v>49</v>
      </c>
      <c r="B26" s="44"/>
      <c r="C26" s="44"/>
      <c r="D26" s="76"/>
      <c r="E26" s="82"/>
      <c r="F26" s="83">
        <v>3</v>
      </c>
      <c r="G26" s="106"/>
      <c r="K26" s="55" t="s">
        <v>62</v>
      </c>
      <c r="L26" s="56" t="s">
        <v>77</v>
      </c>
      <c r="M26" s="77">
        <f>M19</f>
        <v>0</v>
      </c>
      <c r="N26" s="57" t="s">
        <v>78</v>
      </c>
      <c r="O26" s="57">
        <f>b_0</f>
        <v>0</v>
      </c>
      <c r="P26" s="58"/>
    </row>
    <row r="27" spans="1:17" ht="24" thickBot="1" x14ac:dyDescent="0.5">
      <c r="A27" s="44" t="s">
        <v>50</v>
      </c>
      <c r="B27" s="44"/>
      <c r="C27" s="75"/>
      <c r="D27" s="76"/>
      <c r="E27" s="82"/>
      <c r="F27" s="83">
        <v>8</v>
      </c>
      <c r="G27" s="106"/>
      <c r="K27" s="59" t="s">
        <v>63</v>
      </c>
      <c r="L27" s="60" t="s">
        <v>64</v>
      </c>
      <c r="M27" s="58">
        <f>S_ey</f>
        <v>0</v>
      </c>
      <c r="N27" s="61" t="s">
        <v>79</v>
      </c>
      <c r="O27" s="58"/>
      <c r="P27" s="58"/>
    </row>
    <row r="28" spans="1:17" ht="23.4" x14ac:dyDescent="0.45">
      <c r="K28" s="62"/>
      <c r="L28" s="63" t="s">
        <v>65</v>
      </c>
      <c r="M28" s="64">
        <v>5</v>
      </c>
      <c r="N28" s="63" t="s">
        <v>66</v>
      </c>
      <c r="O28" s="64">
        <f>TINV(0.05,M28)</f>
        <v>2.570581835636315</v>
      </c>
      <c r="P28" s="58"/>
    </row>
    <row r="29" spans="1:17" ht="24" thickBot="1" x14ac:dyDescent="0.45">
      <c r="A29" s="120" t="s">
        <v>115</v>
      </c>
      <c r="B29" s="120"/>
      <c r="C29" s="120"/>
      <c r="D29" s="120"/>
      <c r="E29" s="120"/>
      <c r="F29" s="120"/>
      <c r="G29" s="120"/>
      <c r="H29" s="120"/>
      <c r="L29" s="63" t="s">
        <v>80</v>
      </c>
      <c r="M29" s="64">
        <f>S_ey*t_95</f>
        <v>0</v>
      </c>
      <c r="N29" s="65" t="s">
        <v>79</v>
      </c>
    </row>
    <row r="30" spans="1:17" ht="21.6" thickBot="1" x14ac:dyDescent="0.45">
      <c r="A30" s="104" t="s">
        <v>116</v>
      </c>
      <c r="B30" s="123" t="s">
        <v>117</v>
      </c>
      <c r="C30" s="123"/>
      <c r="D30" s="123"/>
      <c r="E30" s="123"/>
      <c r="F30" s="123"/>
      <c r="G30" s="123"/>
      <c r="H30" s="123"/>
      <c r="J30" s="138" t="s">
        <v>83</v>
      </c>
      <c r="K30" s="139"/>
      <c r="L30" s="139"/>
      <c r="M30" s="139"/>
      <c r="N30" s="139"/>
      <c r="O30" s="139"/>
      <c r="P30" s="140"/>
    </row>
    <row r="31" spans="1:17" ht="46.8" x14ac:dyDescent="0.3">
      <c r="A31" s="102" t="s">
        <v>118</v>
      </c>
      <c r="B31" s="121" t="s">
        <v>120</v>
      </c>
      <c r="C31" s="122"/>
      <c r="D31" s="122"/>
      <c r="E31" s="122"/>
      <c r="F31" s="122"/>
      <c r="G31" s="122"/>
      <c r="H31" s="122"/>
      <c r="J31" s="141" t="s">
        <v>67</v>
      </c>
      <c r="K31" s="142"/>
      <c r="L31" s="66" t="s">
        <v>84</v>
      </c>
      <c r="M31" s="66" t="s">
        <v>68</v>
      </c>
      <c r="N31" s="66" t="s">
        <v>69</v>
      </c>
      <c r="O31" s="66" t="s">
        <v>70</v>
      </c>
      <c r="P31" s="67" t="s">
        <v>71</v>
      </c>
    </row>
    <row r="32" spans="1:17" ht="31.2" customHeight="1" x14ac:dyDescent="0.3">
      <c r="A32" s="105" t="s">
        <v>119</v>
      </c>
      <c r="B32" s="124" t="s">
        <v>121</v>
      </c>
      <c r="C32" s="124"/>
      <c r="D32" s="124"/>
      <c r="E32" s="124"/>
      <c r="F32" s="124"/>
      <c r="G32" s="124"/>
      <c r="H32" s="124"/>
      <c r="J32" s="143" t="s">
        <v>81</v>
      </c>
      <c r="K32" s="144"/>
      <c r="L32" s="79"/>
      <c r="M32" s="68" t="s">
        <v>72</v>
      </c>
      <c r="N32" s="69"/>
      <c r="O32" s="69">
        <f>N32^2</f>
        <v>0</v>
      </c>
      <c r="P32" s="70" t="e">
        <f>O32/Som_var</f>
        <v>#DIV/0!</v>
      </c>
    </row>
    <row r="33" spans="2:16" ht="31.2" x14ac:dyDescent="0.3">
      <c r="B33" s="124"/>
      <c r="C33" s="124"/>
      <c r="D33" s="124"/>
      <c r="E33" s="124"/>
      <c r="F33" s="124"/>
      <c r="G33" s="124"/>
      <c r="H33" s="124"/>
      <c r="J33" s="136" t="s">
        <v>85</v>
      </c>
      <c r="K33" s="137"/>
      <c r="L33" s="79"/>
      <c r="M33" s="68" t="s">
        <v>86</v>
      </c>
      <c r="N33" s="69"/>
      <c r="O33" s="69">
        <f>N33^2</f>
        <v>0</v>
      </c>
      <c r="P33" s="70" t="e">
        <f>O33/Som_var</f>
        <v>#DIV/0!</v>
      </c>
    </row>
    <row r="34" spans="2:16" ht="15.6" x14ac:dyDescent="0.3">
      <c r="J34" s="143" t="s">
        <v>82</v>
      </c>
      <c r="K34" s="145"/>
      <c r="L34" s="79"/>
      <c r="M34" s="69" t="s">
        <v>73</v>
      </c>
      <c r="N34" s="69"/>
      <c r="O34" s="69">
        <f>N34^2</f>
        <v>0</v>
      </c>
      <c r="P34" s="70" t="e">
        <f>O34/Som_var</f>
        <v>#DIV/0!</v>
      </c>
    </row>
    <row r="35" spans="2:16" ht="16.2" thickBot="1" x14ac:dyDescent="0.35">
      <c r="J35" s="143" t="s">
        <v>74</v>
      </c>
      <c r="K35" s="145"/>
      <c r="L35" s="80"/>
      <c r="M35" s="71" t="s">
        <v>73</v>
      </c>
      <c r="N35" s="69"/>
      <c r="O35" s="69">
        <f>N35^2</f>
        <v>0</v>
      </c>
      <c r="P35" s="70" t="e">
        <f>O35/Som_var</f>
        <v>#DIV/0!</v>
      </c>
    </row>
    <row r="36" spans="2:16" ht="16.2" thickBot="1" x14ac:dyDescent="0.35">
      <c r="J36" s="134" t="s">
        <v>75</v>
      </c>
      <c r="K36" s="135"/>
      <c r="L36" s="72">
        <f>2*N36</f>
        <v>0</v>
      </c>
      <c r="M36" s="73" t="s">
        <v>73</v>
      </c>
      <c r="N36" s="72">
        <f>SQRT(Som_var)</f>
        <v>0</v>
      </c>
      <c r="O36" s="73">
        <f>SUM(O32:O35)</f>
        <v>0</v>
      </c>
      <c r="P36" s="74"/>
    </row>
    <row r="37" spans="2:16" ht="15.6" x14ac:dyDescent="0.3">
      <c r="L37" s="81" t="e">
        <f>L36/b_1</f>
        <v>#DIV/0!</v>
      </c>
    </row>
  </sheetData>
  <mergeCells count="25">
    <mergeCell ref="M18:N18"/>
    <mergeCell ref="J25:N25"/>
    <mergeCell ref="O25:P25"/>
    <mergeCell ref="J36:K36"/>
    <mergeCell ref="J33:K33"/>
    <mergeCell ref="J30:P30"/>
    <mergeCell ref="J31:K31"/>
    <mergeCell ref="J32:K32"/>
    <mergeCell ref="J34:K34"/>
    <mergeCell ref="J35:K35"/>
    <mergeCell ref="B32:H33"/>
    <mergeCell ref="A1:C1"/>
    <mergeCell ref="A2:B2"/>
    <mergeCell ref="A3:B3"/>
    <mergeCell ref="A4:B4"/>
    <mergeCell ref="A5:B5"/>
    <mergeCell ref="A7:D7"/>
    <mergeCell ref="A12:D12"/>
    <mergeCell ref="A17:D17"/>
    <mergeCell ref="A9:F9"/>
    <mergeCell ref="F1:H1"/>
    <mergeCell ref="A29:H29"/>
    <mergeCell ref="A23:H23"/>
    <mergeCell ref="B31:H31"/>
    <mergeCell ref="B30:H30"/>
  </mergeCells>
  <conditionalFormatting sqref="B16:H16">
    <cfRule type="containsText" dxfId="2" priority="3" operator="containsText" text="NC">
      <formula>NOT(ISERROR(SEARCH("NC",B16)))</formula>
    </cfRule>
  </conditionalFormatting>
  <conditionalFormatting sqref="B21:H21">
    <cfRule type="containsText" dxfId="1" priority="2" operator="containsText" text="NC">
      <formula>NOT(ISERROR(SEARCH("NC",B21)))</formula>
    </cfRule>
  </conditionalFormatting>
  <conditionalFormatting sqref="G26:G27">
    <cfRule type="containsText" dxfId="0" priority="1" operator="containsText" text="NC">
      <formula>NOT(ISERROR(SEARCH("NC",G26)))</formula>
    </cfRule>
  </conditionalFormatting>
  <pageMargins left="0.25" right="0.25" top="0.75" bottom="0.75" header="0.3" footer="0.3"/>
  <pageSetup paperSize="9" scale="66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16</vt:i4>
      </vt:variant>
    </vt:vector>
  </HeadingPairs>
  <TitlesOfParts>
    <vt:vector size="18" baseType="lpstr">
      <vt:lpstr>Fidélité</vt:lpstr>
      <vt:lpstr>Etalonnage</vt:lpstr>
      <vt:lpstr>b_0</vt:lpstr>
      <vt:lpstr>b_1</vt:lpstr>
      <vt:lpstr>Classes</vt:lpstr>
      <vt:lpstr>EMT</vt:lpstr>
      <vt:lpstr>N</vt:lpstr>
      <vt:lpstr>Nserie1</vt:lpstr>
      <vt:lpstr>Nserie2</vt:lpstr>
      <vt:lpstr>q_th</vt:lpstr>
      <vt:lpstr>S_ey</vt:lpstr>
      <vt:lpstr>Som_var</vt:lpstr>
      <vt:lpstr>t_95</vt:lpstr>
      <vt:lpstr>Tension_ref</vt:lpstr>
      <vt:lpstr>Vserie1</vt:lpstr>
      <vt:lpstr>Vserie2</vt:lpstr>
      <vt:lpstr>Etalonnage!Zone_d_impression</vt:lpstr>
      <vt:lpstr>Fidélité!Zone_d_impression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P</dc:creator>
  <cp:lastModifiedBy>Gregory P</cp:lastModifiedBy>
  <cp:lastPrinted>2025-10-17T05:34:32Z</cp:lastPrinted>
  <dcterms:created xsi:type="dcterms:W3CDTF">2025-10-16T17:37:09Z</dcterms:created>
  <dcterms:modified xsi:type="dcterms:W3CDTF">2025-10-17T07:20:00Z</dcterms:modified>
</cp:coreProperties>
</file>